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12" i="1" l="1"/>
  <c r="F18" i="1" l="1"/>
  <c r="F17" i="1"/>
  <c r="F19" i="1"/>
  <c r="H19" i="1" l="1"/>
  <c r="F20" i="1" l="1"/>
  <c r="H16" i="1" l="1"/>
  <c r="F13" i="1" l="1"/>
  <c r="H10" i="1"/>
  <c r="F7" i="1" l="1"/>
  <c r="F6" i="1"/>
  <c r="F8" i="1" l="1"/>
  <c r="D20" i="1"/>
  <c r="H18" i="1"/>
  <c r="H17" i="1"/>
  <c r="H20" i="1" l="1"/>
  <c r="H12" i="1"/>
  <c r="H11" i="1"/>
  <c r="D13" i="1"/>
  <c r="H8" i="1"/>
  <c r="D8" i="1"/>
  <c r="H13" i="1" l="1"/>
</calcChain>
</file>

<file path=xl/sharedStrings.xml><?xml version="1.0" encoding="utf-8"?>
<sst xmlns="http://schemas.openxmlformats.org/spreadsheetml/2006/main" count="27" uniqueCount="20">
  <si>
    <t>№ п/п</t>
  </si>
  <si>
    <t>Наименование статей поступления/затрат</t>
  </si>
  <si>
    <t>По счету регионального оператора</t>
  </si>
  <si>
    <t>Средства федерального бюджета (Гос.корпорация-Фонд содействия реформированию ЖКХ)</t>
  </si>
  <si>
    <t>Средства бюджета Республики Алтай</t>
  </si>
  <si>
    <t>Средства бюджета муниципальных образований</t>
  </si>
  <si>
    <t>Сведения о начисленных и уплаченных взносах на капитальный ремонт</t>
  </si>
  <si>
    <t>Начислено взносов</t>
  </si>
  <si>
    <t>Оплачено взносов</t>
  </si>
  <si>
    <t>Сведения о поступлении мер финансовой поддержки из бюджетов всех уровней на финансирование капитального ремонта</t>
  </si>
  <si>
    <t>Сальдо расчетов по формированию фонда капитального ремонта по взносам собственников ("+" -переплата; "-" -задолженность)</t>
  </si>
  <si>
    <t>Средства собственников</t>
  </si>
  <si>
    <t>Сведения о размере денежных средств, перечисленных подрядным организациям за услуги по проведению капитального ремонта МКД</t>
  </si>
  <si>
    <t>Всего мер финансовой поддержки с начала реализации региональной программы:</t>
  </si>
  <si>
    <t>Направлено средств на проведение капитального ремонта с начала реализации региональной программы:</t>
  </si>
  <si>
    <t>ИТОГО за 2014-2016 г.г., руб.</t>
  </si>
  <si>
    <t>ИТОГО за 2017 год, руб.</t>
  </si>
  <si>
    <t>Всего на 31.12.2017 г., руб.</t>
  </si>
  <si>
    <t>Информация о фондах капитального ремонта многоквартирных домов, сформированных региональным оператором Республики Алтай на 31.12.2017 г.</t>
  </si>
  <si>
    <t>ИТОГО за 2014-2016 гг.,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</si>
</sst>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6" borderId="5" xfId="0" applyFont="1" applyFill="1" applyBorder="1" applyAlignment="1">
      <alignment horizontal="center" wrapText="1"/>
    </xf>
    <xf numFmtId="0" fontId="6" fillId="6" borderId="17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4" fontId="2" fillId="4" borderId="10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2" fillId="6" borderId="12" xfId="0" applyNumberFormat="1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4" fontId="2" fillId="3" borderId="14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4" fontId="2" fillId="5" borderId="10" xfId="0" applyNumberFormat="1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N9" sqref="N9"/>
    </sheetView>
  </sheetViews>
  <sheetFormatPr defaultRowHeight="15" x14ac:dyDescent="0.25"/>
  <cols>
    <col min="1" max="1" width="4" customWidth="1"/>
    <col min="2" max="2" width="6.7109375" customWidth="1"/>
    <col min="3" max="3" width="45.5703125" customWidth="1"/>
    <col min="4" max="4" width="21.28515625" customWidth="1"/>
    <col min="5" max="5" width="17.7109375" customWidth="1"/>
    <col min="6" max="6" width="18.140625" customWidth="1"/>
    <col min="7" max="7" width="18" customWidth="1"/>
    <col min="8" max="8" width="17.5703125" customWidth="1"/>
    <col min="9" max="9" width="17.7109375" customWidth="1"/>
    <col min="10" max="10" width="10.42578125" customWidth="1"/>
    <col min="11" max="11" width="11.7109375" customWidth="1"/>
    <col min="12" max="12" width="13.7109375" customWidth="1"/>
  </cols>
  <sheetData>
    <row r="1" spans="1:12" ht="18" customHeight="1" thickBot="1" x14ac:dyDescent="0.3"/>
    <row r="2" spans="1:12" ht="87.75" customHeight="1" thickBot="1" x14ac:dyDescent="0.4">
      <c r="B2" s="22" t="s">
        <v>18</v>
      </c>
      <c r="C2" s="23"/>
      <c r="D2" s="23"/>
      <c r="E2" s="23"/>
      <c r="F2" s="23"/>
      <c r="G2" s="23"/>
      <c r="H2" s="23"/>
      <c r="I2" s="24"/>
    </row>
    <row r="3" spans="1:12" ht="32.25" customHeight="1" thickBot="1" x14ac:dyDescent="0.3">
      <c r="B3" s="32" t="s">
        <v>0</v>
      </c>
      <c r="C3" s="32" t="s">
        <v>1</v>
      </c>
      <c r="D3" s="35" t="s">
        <v>15</v>
      </c>
      <c r="E3" s="36"/>
      <c r="F3" s="35" t="s">
        <v>16</v>
      </c>
      <c r="G3" s="36"/>
      <c r="H3" s="35" t="s">
        <v>17</v>
      </c>
      <c r="I3" s="36"/>
    </row>
    <row r="4" spans="1:12" ht="31.5" customHeight="1" thickBot="1" x14ac:dyDescent="0.3">
      <c r="B4" s="33"/>
      <c r="C4" s="34"/>
      <c r="D4" s="10" t="s">
        <v>2</v>
      </c>
      <c r="E4" s="11"/>
      <c r="F4" s="10" t="s">
        <v>2</v>
      </c>
      <c r="G4" s="11"/>
      <c r="H4" s="10" t="s">
        <v>2</v>
      </c>
      <c r="I4" s="11"/>
    </row>
    <row r="5" spans="1:12" ht="31.5" customHeight="1" thickBot="1" x14ac:dyDescent="0.35">
      <c r="B5" s="25" t="s">
        <v>6</v>
      </c>
      <c r="C5" s="26"/>
      <c r="D5" s="26"/>
      <c r="E5" s="26"/>
      <c r="F5" s="26"/>
      <c r="G5" s="26"/>
      <c r="H5" s="26"/>
      <c r="I5" s="11"/>
    </row>
    <row r="6" spans="1:12" ht="24" customHeight="1" x14ac:dyDescent="0.25">
      <c r="B6" s="2">
        <v>1</v>
      </c>
      <c r="C6" s="2" t="s">
        <v>7</v>
      </c>
      <c r="D6" s="12">
        <v>58407901.009999998</v>
      </c>
      <c r="E6" s="13"/>
      <c r="F6" s="18">
        <f>H6-D6</f>
        <v>114089387.27000001</v>
      </c>
      <c r="G6" s="19"/>
      <c r="H6" s="12">
        <v>172497288.28</v>
      </c>
      <c r="I6" s="13"/>
      <c r="L6" s="4"/>
    </row>
    <row r="7" spans="1:12" ht="25.5" customHeight="1" x14ac:dyDescent="0.25">
      <c r="B7" s="1">
        <v>2</v>
      </c>
      <c r="C7" s="1" t="s">
        <v>8</v>
      </c>
      <c r="D7" s="14">
        <v>38706941.600000001</v>
      </c>
      <c r="E7" s="15"/>
      <c r="F7" s="14">
        <f>H7-D7</f>
        <v>112863102.38</v>
      </c>
      <c r="G7" s="15"/>
      <c r="H7" s="14">
        <v>151570043.97999999</v>
      </c>
      <c r="I7" s="15"/>
      <c r="L7" s="4"/>
    </row>
    <row r="8" spans="1:12" ht="57" customHeight="1" thickBot="1" x14ac:dyDescent="0.3">
      <c r="B8" s="27" t="s">
        <v>10</v>
      </c>
      <c r="C8" s="28"/>
      <c r="D8" s="16">
        <f>D7-D6</f>
        <v>-19700959.409999996</v>
      </c>
      <c r="E8" s="17"/>
      <c r="F8" s="16">
        <f>F7-F6</f>
        <v>-1226284.8900000155</v>
      </c>
      <c r="G8" s="17"/>
      <c r="H8" s="16">
        <f>H7-H6</f>
        <v>-20927244.300000012</v>
      </c>
      <c r="I8" s="17"/>
      <c r="L8" s="4"/>
    </row>
    <row r="9" spans="1:12" ht="36" customHeight="1" thickBot="1" x14ac:dyDescent="0.35">
      <c r="B9" s="29" t="s">
        <v>9</v>
      </c>
      <c r="C9" s="26"/>
      <c r="D9" s="26"/>
      <c r="E9" s="26"/>
      <c r="F9" s="26"/>
      <c r="G9" s="26"/>
      <c r="H9" s="26"/>
      <c r="I9" s="11"/>
    </row>
    <row r="10" spans="1:12" ht="47.25" x14ac:dyDescent="0.25">
      <c r="B10" s="2">
        <v>1</v>
      </c>
      <c r="C10" s="2" t="s">
        <v>3</v>
      </c>
      <c r="D10" s="12">
        <v>17688121.77</v>
      </c>
      <c r="E10" s="13"/>
      <c r="F10" s="12">
        <v>0</v>
      </c>
      <c r="G10" s="13"/>
      <c r="H10" s="12">
        <f>D10+F10</f>
        <v>17688121.77</v>
      </c>
      <c r="I10" s="13"/>
    </row>
    <row r="11" spans="1:12" ht="33" customHeight="1" x14ac:dyDescent="0.25">
      <c r="B11" s="1">
        <v>2</v>
      </c>
      <c r="C11" s="1" t="s">
        <v>4</v>
      </c>
      <c r="D11" s="14">
        <v>17899000</v>
      </c>
      <c r="E11" s="15"/>
      <c r="F11" s="14">
        <v>5607000</v>
      </c>
      <c r="G11" s="15"/>
      <c r="H11" s="14">
        <f>D11+F11</f>
        <v>23506000</v>
      </c>
      <c r="I11" s="15"/>
    </row>
    <row r="12" spans="1:12" ht="33" customHeight="1" x14ac:dyDescent="0.25">
      <c r="B12" s="1">
        <v>3</v>
      </c>
      <c r="C12" s="1" t="s">
        <v>5</v>
      </c>
      <c r="D12" s="14">
        <v>12405205.390000001</v>
      </c>
      <c r="E12" s="15"/>
      <c r="F12" s="14">
        <f>1000000+3060000</f>
        <v>4060000</v>
      </c>
      <c r="G12" s="15"/>
      <c r="H12" s="14">
        <f>D12+F12</f>
        <v>16465205.390000001</v>
      </c>
      <c r="I12" s="15"/>
    </row>
    <row r="13" spans="1:12" ht="47.25" customHeight="1" thickBot="1" x14ac:dyDescent="0.3">
      <c r="B13" s="30" t="s">
        <v>13</v>
      </c>
      <c r="C13" s="31"/>
      <c r="D13" s="20">
        <f>SUM(D10:D12)</f>
        <v>47992327.159999996</v>
      </c>
      <c r="E13" s="21"/>
      <c r="F13" s="20">
        <f>SUM(F10:F12)</f>
        <v>9667000</v>
      </c>
      <c r="G13" s="21"/>
      <c r="H13" s="20">
        <f>SUM(H10:H12)</f>
        <v>57659327.159999996</v>
      </c>
      <c r="I13" s="21"/>
      <c r="L13" s="4"/>
    </row>
    <row r="14" spans="1:12" ht="37.5" customHeight="1" thickBot="1" x14ac:dyDescent="0.35">
      <c r="A14" s="3"/>
      <c r="B14" s="41" t="s">
        <v>12</v>
      </c>
      <c r="C14" s="42"/>
      <c r="D14" s="42"/>
      <c r="E14" s="42"/>
      <c r="F14" s="42"/>
      <c r="G14" s="42"/>
      <c r="H14" s="42"/>
      <c r="I14" s="43"/>
      <c r="J14" s="3"/>
    </row>
    <row r="15" spans="1:12" ht="37.5" customHeight="1" thickBot="1" x14ac:dyDescent="0.35">
      <c r="A15" s="3"/>
      <c r="B15" s="8"/>
      <c r="C15" s="9"/>
      <c r="D15" s="35" t="s">
        <v>19</v>
      </c>
      <c r="E15" s="36"/>
      <c r="F15" s="35" t="s">
        <v>16</v>
      </c>
      <c r="G15" s="36"/>
      <c r="H15" s="35" t="s">
        <v>17</v>
      </c>
      <c r="I15" s="36"/>
      <c r="J15" s="3"/>
    </row>
    <row r="16" spans="1:12" ht="45" customHeight="1" x14ac:dyDescent="0.25">
      <c r="B16" s="7">
        <v>1</v>
      </c>
      <c r="C16" s="2" t="s">
        <v>3</v>
      </c>
      <c r="D16" s="12">
        <v>17688121.77</v>
      </c>
      <c r="E16" s="13"/>
      <c r="F16" s="12">
        <v>0</v>
      </c>
      <c r="G16" s="13"/>
      <c r="H16" s="12">
        <f>D16+F16</f>
        <v>17688121.77</v>
      </c>
      <c r="I16" s="13"/>
    </row>
    <row r="17" spans="2:9" ht="38.25" customHeight="1" x14ac:dyDescent="0.25">
      <c r="B17" s="5">
        <v>2</v>
      </c>
      <c r="C17" s="1" t="s">
        <v>4</v>
      </c>
      <c r="D17" s="14">
        <v>17899000</v>
      </c>
      <c r="E17" s="15"/>
      <c r="F17" s="14">
        <f>1638191+1860722+481632+1404929</f>
        <v>5385474</v>
      </c>
      <c r="G17" s="15"/>
      <c r="H17" s="12">
        <f t="shared" ref="H17:H18" si="0">D17+F17</f>
        <v>23284474</v>
      </c>
      <c r="I17" s="13"/>
    </row>
    <row r="18" spans="2:9" ht="36" customHeight="1" x14ac:dyDescent="0.25">
      <c r="B18" s="6">
        <v>3</v>
      </c>
      <c r="C18" s="1" t="s">
        <v>5</v>
      </c>
      <c r="D18" s="14">
        <v>12405205.390000001</v>
      </c>
      <c r="E18" s="15"/>
      <c r="F18" s="14">
        <f>1000000+192782+1888175</f>
        <v>3080957</v>
      </c>
      <c r="G18" s="15"/>
      <c r="H18" s="12">
        <f t="shared" si="0"/>
        <v>15486162.390000001</v>
      </c>
      <c r="I18" s="13"/>
    </row>
    <row r="19" spans="2:9" ht="37.5" customHeight="1" x14ac:dyDescent="0.25">
      <c r="B19" s="6">
        <v>4</v>
      </c>
      <c r="C19" s="1" t="s">
        <v>11</v>
      </c>
      <c r="D19" s="14">
        <v>73715605.659999996</v>
      </c>
      <c r="E19" s="15"/>
      <c r="F19" s="14">
        <f>7017428.19+10762616.3+9088675.96+23098541.9</f>
        <v>49967262.350000001</v>
      </c>
      <c r="G19" s="15"/>
      <c r="H19" s="12">
        <f>D19+F19</f>
        <v>123682868.00999999</v>
      </c>
      <c r="I19" s="13"/>
    </row>
    <row r="20" spans="2:9" ht="48.75" customHeight="1" thickBot="1" x14ac:dyDescent="0.3">
      <c r="B20" s="39" t="s">
        <v>14</v>
      </c>
      <c r="C20" s="40"/>
      <c r="D20" s="37">
        <f>SUM(D16:D19)</f>
        <v>121707932.81999999</v>
      </c>
      <c r="E20" s="38"/>
      <c r="F20" s="37">
        <f>SUM(F16:F19)</f>
        <v>58433693.350000001</v>
      </c>
      <c r="G20" s="38"/>
      <c r="H20" s="37">
        <f>SUM(H16:H19)</f>
        <v>180141626.16999999</v>
      </c>
      <c r="I20" s="38"/>
    </row>
  </sheetData>
  <mergeCells count="54">
    <mergeCell ref="D18:E18"/>
    <mergeCell ref="F18:G18"/>
    <mergeCell ref="H18:I18"/>
    <mergeCell ref="D15:E15"/>
    <mergeCell ref="F15:G15"/>
    <mergeCell ref="H15:I15"/>
    <mergeCell ref="B14:I14"/>
    <mergeCell ref="D16:E16"/>
    <mergeCell ref="F16:G16"/>
    <mergeCell ref="H16:I16"/>
    <mergeCell ref="D17:E17"/>
    <mergeCell ref="F17:G17"/>
    <mergeCell ref="H17:I17"/>
    <mergeCell ref="D20:E20"/>
    <mergeCell ref="F20:G20"/>
    <mergeCell ref="H20:I20"/>
    <mergeCell ref="B20:C20"/>
    <mergeCell ref="D19:E19"/>
    <mergeCell ref="F19:G19"/>
    <mergeCell ref="H19:I19"/>
    <mergeCell ref="B2:I2"/>
    <mergeCell ref="B5:I5"/>
    <mergeCell ref="B8:C8"/>
    <mergeCell ref="B9:I9"/>
    <mergeCell ref="B13:C13"/>
    <mergeCell ref="B3:B4"/>
    <mergeCell ref="C3:C4"/>
    <mergeCell ref="D3:E3"/>
    <mergeCell ref="F3:G3"/>
    <mergeCell ref="H3:I3"/>
    <mergeCell ref="F10:G10"/>
    <mergeCell ref="F11:G11"/>
    <mergeCell ref="F12:G12"/>
    <mergeCell ref="F13:G13"/>
    <mergeCell ref="H10:I10"/>
    <mergeCell ref="H11:I11"/>
    <mergeCell ref="D10:E10"/>
    <mergeCell ref="D11:E11"/>
    <mergeCell ref="D12:E12"/>
    <mergeCell ref="H12:I12"/>
    <mergeCell ref="H13:I13"/>
    <mergeCell ref="D13:E13"/>
    <mergeCell ref="D8:E8"/>
    <mergeCell ref="F8:G8"/>
    <mergeCell ref="F7:G7"/>
    <mergeCell ref="F6:G6"/>
    <mergeCell ref="H6:I6"/>
    <mergeCell ref="H7:I7"/>
    <mergeCell ref="H8:I8"/>
    <mergeCell ref="D4:E4"/>
    <mergeCell ref="F4:G4"/>
    <mergeCell ref="H4:I4"/>
    <mergeCell ref="D6:E6"/>
    <mergeCell ref="D7:E7"/>
  </mergeCells>
  <pageMargins left="0.25" right="0.25" top="0.75" bottom="0.75" header="0.3" footer="0.3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2018-01-24T05:12:22Z</dcterms:modified>
</cp:coreProperties>
</file>