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8" i="1" l="1"/>
  <c r="E16" i="1" s="1"/>
  <c r="E6" i="1" s="1"/>
  <c r="H6" i="1"/>
  <c r="G6" i="1"/>
  <c r="F6" i="1"/>
  <c r="I23" i="1"/>
  <c r="H23" i="1"/>
  <c r="G23" i="1"/>
  <c r="F23" i="1"/>
  <c r="E23" i="1"/>
  <c r="I20" i="1"/>
  <c r="H20" i="1"/>
  <c r="G20" i="1"/>
  <c r="F20" i="1"/>
  <c r="E20" i="1"/>
  <c r="I16" i="1"/>
  <c r="I6" i="1" s="1"/>
  <c r="H16" i="1"/>
  <c r="G16" i="1"/>
  <c r="F16" i="1"/>
</calcChain>
</file>

<file path=xl/sharedStrings.xml><?xml version="1.0" encoding="utf-8"?>
<sst xmlns="http://schemas.openxmlformats.org/spreadsheetml/2006/main" count="40" uniqueCount="32">
  <si>
    <t>Муниципальное образование "Город Горно-Алтайск"</t>
  </si>
  <si>
    <t>ремонт крыши</t>
  </si>
  <si>
    <t>Итого по муниципальному образованию "Город Горно-Алтайск"</t>
  </si>
  <si>
    <t>Муниципальное образование "Майминский район"</t>
  </si>
  <si>
    <t>Итого по муниципальному образованию "Майминский район"</t>
  </si>
  <si>
    <t>Муниципальное образование "Шебалинский район"</t>
  </si>
  <si>
    <t>Итого по муниципальному образованию "Шебалинский район"</t>
  </si>
  <si>
    <t xml:space="preserve">№ п.п. </t>
  </si>
  <si>
    <t>Адрес многоквартирного дома</t>
  </si>
  <si>
    <t>Перечень услуг и (или) работ по капитальному ремонту общего имущества в многоквартирном доме</t>
  </si>
  <si>
    <t>Стоимость услуг и (или) работ по капитальному ремонту общего имущества в многоквартирном доме, рублей</t>
  </si>
  <si>
    <t>всего</t>
  </si>
  <si>
    <t>в том числе по источникам финансирования</t>
  </si>
  <si>
    <t>средства Фонда содействия реформированию жилищно- коммунального хозяйства</t>
  </si>
  <si>
    <t>средства республиканского бюджета Республики Алтай</t>
  </si>
  <si>
    <t>средства муниципального образования (муниципальных образований)</t>
  </si>
  <si>
    <t>средства собственников помещений в многоквартирном доме</t>
  </si>
  <si>
    <t>пр.Коммунистический, 9</t>
  </si>
  <si>
    <t>ремонт фасада</t>
  </si>
  <si>
    <t>пр.Коммунистический, 34</t>
  </si>
  <si>
    <t>пр.Коммунистический, 10</t>
  </si>
  <si>
    <t>пр.Коммунистический, 147</t>
  </si>
  <si>
    <t>пр.Коммунистический, 164</t>
  </si>
  <si>
    <t>пр.Коммунистический, 168</t>
  </si>
  <si>
    <t>пр.Коммунистический, 80</t>
  </si>
  <si>
    <t>пр.Коммунистический, 24</t>
  </si>
  <si>
    <t>с. Соузга, ул. Центральная, д.23/2</t>
  </si>
  <si>
    <t>с. Майма, ул. 50 лет Победы, д.4</t>
  </si>
  <si>
    <t>с. Шебалино, ул.П.Кучияк д.25</t>
  </si>
  <si>
    <t>ремонт инженерных систем</t>
  </si>
  <si>
    <t>2015 год</t>
  </si>
  <si>
    <t>Выполнение работ по капитальному ремонту общего имущества в многоквартирных домах на территории Республики Алтай в 2015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</si>
</sst>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4" fontId="1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4" fontId="2" fillId="3" borderId="8" xfId="0" applyNumberFormat="1" applyFont="1" applyFill="1" applyBorder="1" applyAlignment="1" applyProtection="1">
      <alignment horizontal="center" vertical="top" wrapText="1"/>
      <protection locked="0"/>
    </xf>
    <xf numFmtId="3" fontId="1" fillId="3" borderId="8" xfId="0" applyNumberFormat="1" applyFont="1" applyFill="1" applyBorder="1" applyAlignment="1" applyProtection="1">
      <alignment vertical="center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8" xfId="0" applyNumberFormat="1" applyFont="1" applyFill="1" applyBorder="1" applyAlignment="1" applyProtection="1">
      <alignment horizontal="left" vertical="center"/>
      <protection locked="0"/>
    </xf>
    <xf numFmtId="4" fontId="2" fillId="3" borderId="8" xfId="0" applyNumberFormat="1" applyFont="1" applyFill="1" applyBorder="1" applyAlignment="1" applyProtection="1">
      <alignment horizontal="left" vertical="center" wrapText="1"/>
      <protection locked="0"/>
    </xf>
    <xf numFmtId="4" fontId="2" fillId="3" borderId="8" xfId="0" applyNumberFormat="1" applyFont="1" applyFill="1" applyBorder="1" applyAlignment="1">
      <alignment horizontal="right" vertical="center" wrapText="1"/>
    </xf>
    <xf numFmtId="4" fontId="2" fillId="3" borderId="8" xfId="0" applyNumberFormat="1" applyFont="1" applyFill="1" applyBorder="1" applyAlignment="1" applyProtection="1">
      <alignment horizontal="left"/>
      <protection locked="0"/>
    </xf>
    <xf numFmtId="0" fontId="2" fillId="3" borderId="8" xfId="0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 applyProtection="1">
      <alignment horizontal="center" vertical="top" wrapText="1"/>
      <protection locked="0"/>
    </xf>
    <xf numFmtId="3" fontId="1" fillId="3" borderId="2" xfId="0" applyNumberFormat="1" applyFont="1" applyFill="1" applyBorder="1" applyAlignment="1" applyProtection="1">
      <alignment vertical="center"/>
      <protection locked="0"/>
    </xf>
    <xf numFmtId="4" fontId="2" fillId="3" borderId="2" xfId="0" applyNumberFormat="1" applyFont="1" applyFill="1" applyBorder="1" applyAlignment="1">
      <alignment horizontal="right" vertical="center" wrapText="1"/>
    </xf>
    <xf numFmtId="4" fontId="1" fillId="2" borderId="8" xfId="0" applyNumberFormat="1" applyFont="1" applyFill="1" applyBorder="1" applyAlignment="1" applyProtection="1">
      <alignment horizontal="right" vertical="center" wrapText="1"/>
      <protection locked="0" hidden="1"/>
    </xf>
    <xf numFmtId="4" fontId="1" fillId="2" borderId="2" xfId="0" applyNumberFormat="1" applyFont="1" applyFill="1" applyBorder="1" applyAlignment="1" applyProtection="1">
      <alignment horizontal="right" vertical="center" wrapText="1"/>
      <protection locked="0" hidden="1"/>
    </xf>
    <xf numFmtId="3" fontId="2" fillId="2" borderId="1" xfId="0" applyNumberFormat="1" applyFont="1" applyFill="1" applyBorder="1" applyAlignment="1" applyProtection="1">
      <alignment horizontal="left" vertical="center"/>
      <protection locked="0"/>
    </xf>
    <xf numFmtId="4" fontId="2" fillId="2" borderId="8" xfId="0" applyNumberFormat="1" applyFont="1" applyFill="1" applyBorder="1" applyAlignment="1" applyProtection="1">
      <alignment horizontal="left" vertical="center"/>
      <protection locked="0"/>
    </xf>
    <xf numFmtId="4" fontId="1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3" fontId="2" fillId="2" borderId="3" xfId="0" applyNumberFormat="1" applyFont="1" applyFill="1" applyBorder="1" applyAlignment="1" applyProtection="1">
      <alignment horizontal="left" vertical="center"/>
      <protection locked="0"/>
    </xf>
    <xf numFmtId="4" fontId="2" fillId="2" borderId="12" xfId="0" applyNumberFormat="1" applyFont="1" applyFill="1" applyBorder="1" applyAlignment="1" applyProtection="1">
      <alignment horizontal="left" vertical="center"/>
      <protection locked="0"/>
    </xf>
    <xf numFmtId="2" fontId="2" fillId="3" borderId="8" xfId="0" applyNumberFormat="1" applyFont="1" applyFill="1" applyBorder="1" applyAlignment="1">
      <alignment horizontal="right" vertical="center" wrapText="1"/>
    </xf>
    <xf numFmtId="4" fontId="1" fillId="2" borderId="12" xfId="0" applyNumberFormat="1" applyFont="1" applyFill="1" applyBorder="1" applyAlignment="1" applyProtection="1">
      <alignment horizontal="right" vertical="center" wrapText="1"/>
      <protection locked="0" hidden="1"/>
    </xf>
    <xf numFmtId="4" fontId="1" fillId="2" borderId="4" xfId="0" applyNumberFormat="1" applyFont="1" applyFill="1" applyBorder="1" applyAlignment="1" applyProtection="1">
      <alignment horizontal="right" vertical="center" wrapText="1"/>
      <protection locked="0" hidden="1"/>
    </xf>
    <xf numFmtId="3" fontId="1" fillId="3" borderId="1" xfId="0" applyNumberFormat="1" applyFont="1" applyFill="1" applyBorder="1" applyAlignment="1" applyProtection="1">
      <alignment horizontal="left" vertical="center"/>
      <protection locked="0"/>
    </xf>
    <xf numFmtId="3" fontId="1" fillId="3" borderId="8" xfId="0" applyNumberFormat="1" applyFont="1" applyFill="1" applyBorder="1" applyAlignment="1" applyProtection="1">
      <alignment horizontal="left" vertical="center"/>
      <protection locked="0"/>
    </xf>
    <xf numFmtId="3" fontId="1" fillId="3" borderId="1" xfId="0" applyNumberFormat="1" applyFont="1" applyFill="1" applyBorder="1" applyAlignment="1" applyProtection="1">
      <alignment vertical="center"/>
      <protection locked="0"/>
    </xf>
    <xf numFmtId="3" fontId="1" fillId="3" borderId="8" xfId="0" applyNumberFormat="1" applyFont="1" applyFill="1" applyBorder="1" applyAlignment="1" applyProtection="1">
      <alignment vertical="center"/>
      <protection locked="0"/>
    </xf>
    <xf numFmtId="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" fontId="2" fillId="2" borderId="8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4"/>
  <sheetViews>
    <sheetView tabSelected="1" workbookViewId="0">
      <selection activeCell="O7" sqref="O7"/>
    </sheetView>
  </sheetViews>
  <sheetFormatPr defaultRowHeight="15" x14ac:dyDescent="0.25"/>
  <cols>
    <col min="1" max="1" width="4" customWidth="1"/>
    <col min="2" max="2" width="6.7109375" customWidth="1"/>
    <col min="3" max="3" width="45.5703125" customWidth="1"/>
    <col min="4" max="4" width="21.28515625" customWidth="1"/>
    <col min="5" max="5" width="17.7109375" customWidth="1"/>
    <col min="6" max="6" width="18.140625" customWidth="1"/>
    <col min="7" max="7" width="18" customWidth="1"/>
    <col min="8" max="8" width="17.5703125" customWidth="1"/>
    <col min="9" max="9" width="17.7109375" customWidth="1"/>
    <col min="12" max="12" width="13.7109375" customWidth="1"/>
  </cols>
  <sheetData>
    <row r="1" spans="2:19" ht="15.75" thickBot="1" x14ac:dyDescent="0.3"/>
    <row r="2" spans="2:19" ht="66" customHeight="1" thickBot="1" x14ac:dyDescent="0.4">
      <c r="B2" s="34" t="s">
        <v>31</v>
      </c>
      <c r="C2" s="35"/>
      <c r="D2" s="35"/>
      <c r="E2" s="35"/>
      <c r="F2" s="35"/>
      <c r="G2" s="35"/>
      <c r="H2" s="35"/>
      <c r="I2" s="36"/>
    </row>
    <row r="3" spans="2:19" ht="47.25" customHeight="1" x14ac:dyDescent="0.25">
      <c r="B3" s="38" t="s">
        <v>7</v>
      </c>
      <c r="C3" s="40" t="s">
        <v>8</v>
      </c>
      <c r="D3" s="40" t="s">
        <v>9</v>
      </c>
      <c r="E3" s="40" t="s">
        <v>10</v>
      </c>
      <c r="F3" s="40"/>
      <c r="G3" s="40"/>
      <c r="H3" s="40"/>
      <c r="I3" s="45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15.75" customHeight="1" x14ac:dyDescent="0.25">
      <c r="B4" s="39"/>
      <c r="C4" s="41"/>
      <c r="D4" s="41"/>
      <c r="E4" s="41" t="s">
        <v>11</v>
      </c>
      <c r="F4" s="41" t="s">
        <v>12</v>
      </c>
      <c r="G4" s="41"/>
      <c r="H4" s="41"/>
      <c r="I4" s="46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94.5" x14ac:dyDescent="0.25">
      <c r="B5" s="39"/>
      <c r="C5" s="41"/>
      <c r="D5" s="41"/>
      <c r="E5" s="41"/>
      <c r="F5" s="6" t="s">
        <v>13</v>
      </c>
      <c r="G5" s="6" t="s">
        <v>14</v>
      </c>
      <c r="H5" s="6" t="s">
        <v>15</v>
      </c>
      <c r="I5" s="14" t="s">
        <v>16</v>
      </c>
      <c r="J5" s="37"/>
      <c r="K5" s="37"/>
      <c r="L5" s="2"/>
      <c r="M5" s="2"/>
      <c r="N5" s="2"/>
      <c r="O5" s="2"/>
      <c r="P5" s="2"/>
      <c r="Q5" s="3"/>
      <c r="R5" s="3"/>
      <c r="S5" s="1"/>
    </row>
    <row r="6" spans="2:19" ht="26.25" customHeight="1" x14ac:dyDescent="0.25">
      <c r="B6" s="43" t="s">
        <v>30</v>
      </c>
      <c r="C6" s="44"/>
      <c r="D6" s="44"/>
      <c r="E6" s="17">
        <f>E16+E20+E23</f>
        <v>33871544.559999995</v>
      </c>
      <c r="F6" s="17">
        <f t="shared" ref="F6:I6" si="0">F16+F20+F23</f>
        <v>0</v>
      </c>
      <c r="G6" s="17">
        <f t="shared" si="0"/>
        <v>5607000</v>
      </c>
      <c r="H6" s="17">
        <f t="shared" si="0"/>
        <v>3704258</v>
      </c>
      <c r="I6" s="17">
        <f t="shared" si="0"/>
        <v>24560286.560000002</v>
      </c>
      <c r="J6" s="4"/>
      <c r="K6" s="4"/>
      <c r="L6" s="2"/>
      <c r="M6" s="2"/>
      <c r="N6" s="2"/>
      <c r="O6" s="2"/>
      <c r="P6" s="2"/>
      <c r="Q6" s="3"/>
      <c r="R6" s="3"/>
      <c r="S6" s="1"/>
    </row>
    <row r="7" spans="2:19" ht="24" customHeight="1" x14ac:dyDescent="0.25">
      <c r="B7" s="28" t="s">
        <v>0</v>
      </c>
      <c r="C7" s="29"/>
      <c r="D7" s="29"/>
      <c r="E7" s="7"/>
      <c r="F7" s="7"/>
      <c r="G7" s="7"/>
      <c r="H7" s="7"/>
      <c r="I7" s="15"/>
      <c r="J7" s="4"/>
      <c r="K7" s="4"/>
      <c r="L7" s="2"/>
      <c r="M7" s="2"/>
      <c r="N7" s="2"/>
      <c r="O7" s="2"/>
      <c r="P7" s="2"/>
      <c r="Q7" s="3"/>
      <c r="R7" s="3"/>
      <c r="S7" s="1"/>
    </row>
    <row r="8" spans="2:19" ht="15.75" customHeight="1" x14ac:dyDescent="0.25">
      <c r="B8" s="8">
        <v>1</v>
      </c>
      <c r="C8" s="9" t="s">
        <v>17</v>
      </c>
      <c r="D8" s="10" t="s">
        <v>18</v>
      </c>
      <c r="E8" s="11">
        <f>F8+G8+H8+I8</f>
        <v>2741091</v>
      </c>
      <c r="F8" s="11">
        <v>0</v>
      </c>
      <c r="G8" s="11">
        <v>459476.07</v>
      </c>
      <c r="H8" s="11">
        <v>285543.09000000003</v>
      </c>
      <c r="I8" s="16">
        <v>1996071.84</v>
      </c>
      <c r="J8" s="42"/>
      <c r="K8" s="42"/>
      <c r="L8" s="5"/>
      <c r="M8" s="5"/>
      <c r="N8" s="5"/>
      <c r="O8" s="5"/>
      <c r="P8" s="5"/>
      <c r="Q8" s="5"/>
      <c r="R8" s="5"/>
      <c r="S8" s="1"/>
    </row>
    <row r="9" spans="2:19" ht="15.75" x14ac:dyDescent="0.25">
      <c r="B9" s="8">
        <v>2</v>
      </c>
      <c r="C9" s="12" t="s">
        <v>19</v>
      </c>
      <c r="D9" s="10" t="s">
        <v>1</v>
      </c>
      <c r="E9" s="11">
        <v>2100610.25</v>
      </c>
      <c r="F9" s="11">
        <v>0</v>
      </c>
      <c r="G9" s="11">
        <v>293231.03000000003</v>
      </c>
      <c r="H9" s="11">
        <v>182229.5</v>
      </c>
      <c r="I9" s="16">
        <v>1625149.72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5.75" x14ac:dyDescent="0.25">
      <c r="B10" s="8">
        <v>3</v>
      </c>
      <c r="C10" s="12" t="s">
        <v>20</v>
      </c>
      <c r="D10" s="10" t="s">
        <v>1</v>
      </c>
      <c r="E10" s="11">
        <v>1646299.33</v>
      </c>
      <c r="F10" s="11">
        <v>0</v>
      </c>
      <c r="G10" s="11">
        <v>198628.17</v>
      </c>
      <c r="H10" s="11">
        <v>123438.2</v>
      </c>
      <c r="I10" s="16">
        <v>1324232.96</v>
      </c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5.75" x14ac:dyDescent="0.25">
      <c r="B11" s="8">
        <v>4</v>
      </c>
      <c r="C11" s="12" t="s">
        <v>21</v>
      </c>
      <c r="D11" s="10" t="s">
        <v>1</v>
      </c>
      <c r="E11" s="11">
        <v>2862205.2600000002</v>
      </c>
      <c r="F11" s="11">
        <v>0</v>
      </c>
      <c r="G11" s="11">
        <v>410366.04</v>
      </c>
      <c r="H11" s="11">
        <v>255023.48</v>
      </c>
      <c r="I11" s="16">
        <v>2196815.7400000002</v>
      </c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5.75" x14ac:dyDescent="0.25">
      <c r="B12" s="8">
        <v>5</v>
      </c>
      <c r="C12" s="12" t="s">
        <v>22</v>
      </c>
      <c r="D12" s="10" t="s">
        <v>1</v>
      </c>
      <c r="E12" s="11">
        <v>3144724.2199999997</v>
      </c>
      <c r="F12" s="11">
        <v>0</v>
      </c>
      <c r="G12" s="11">
        <v>410521.85</v>
      </c>
      <c r="H12" s="11">
        <v>255120.31</v>
      </c>
      <c r="I12" s="16">
        <v>2479082.06</v>
      </c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5.75" x14ac:dyDescent="0.25">
      <c r="B13" s="8">
        <v>6</v>
      </c>
      <c r="C13" s="12" t="s">
        <v>23</v>
      </c>
      <c r="D13" s="10" t="s">
        <v>1</v>
      </c>
      <c r="E13" s="11">
        <v>3340865.5</v>
      </c>
      <c r="F13" s="11">
        <v>0</v>
      </c>
      <c r="G13" s="11">
        <v>447233.16</v>
      </c>
      <c r="H13" s="11">
        <v>277934.68</v>
      </c>
      <c r="I13" s="16">
        <v>2615697.66</v>
      </c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5.75" x14ac:dyDescent="0.25">
      <c r="B14" s="8">
        <v>7</v>
      </c>
      <c r="C14" s="12" t="s">
        <v>24</v>
      </c>
      <c r="D14" s="10" t="s">
        <v>1</v>
      </c>
      <c r="E14" s="11">
        <v>2895473.65</v>
      </c>
      <c r="F14" s="11">
        <v>0</v>
      </c>
      <c r="G14" s="11">
        <v>417539.73</v>
      </c>
      <c r="H14" s="11">
        <v>259481.59</v>
      </c>
      <c r="I14" s="16">
        <v>2218452.33</v>
      </c>
    </row>
    <row r="15" spans="2:19" ht="15.75" x14ac:dyDescent="0.25">
      <c r="B15" s="8">
        <v>8</v>
      </c>
      <c r="C15" s="10" t="s">
        <v>25</v>
      </c>
      <c r="D15" s="10" t="s">
        <v>1</v>
      </c>
      <c r="E15" s="11">
        <v>9132971.5299999993</v>
      </c>
      <c r="F15" s="11">
        <v>0</v>
      </c>
      <c r="G15" s="11">
        <v>1064003.95</v>
      </c>
      <c r="H15" s="11">
        <v>661229.15</v>
      </c>
      <c r="I15" s="16">
        <v>7407738.4299999997</v>
      </c>
    </row>
    <row r="16" spans="2:19" ht="25.5" customHeight="1" x14ac:dyDescent="0.25">
      <c r="B16" s="19" t="s">
        <v>2</v>
      </c>
      <c r="C16" s="20"/>
      <c r="D16" s="20"/>
      <c r="E16" s="17">
        <f>SUM(E8:E15)</f>
        <v>27864240.739999995</v>
      </c>
      <c r="F16" s="17">
        <f>SUM(F8:F15)</f>
        <v>0</v>
      </c>
      <c r="G16" s="21">
        <f>SUM(G8:G15)</f>
        <v>3701000</v>
      </c>
      <c r="H16" s="21">
        <f>SUM(H8:H15)</f>
        <v>2300000</v>
      </c>
      <c r="I16" s="22">
        <f>SUM(I8:I15)</f>
        <v>21863240.740000002</v>
      </c>
    </row>
    <row r="17" spans="2:9" ht="24.75" customHeight="1" x14ac:dyDescent="0.25">
      <c r="B17" s="30" t="s">
        <v>3</v>
      </c>
      <c r="C17" s="31"/>
      <c r="D17" s="31"/>
      <c r="E17" s="7"/>
      <c r="F17" s="7"/>
      <c r="G17" s="7"/>
      <c r="H17" s="7"/>
      <c r="I17" s="15"/>
    </row>
    <row r="18" spans="2:9" ht="15.75" x14ac:dyDescent="0.25">
      <c r="B18" s="8">
        <v>1</v>
      </c>
      <c r="C18" s="10" t="s">
        <v>26</v>
      </c>
      <c r="D18" s="10" t="s">
        <v>1</v>
      </c>
      <c r="E18" s="11">
        <v>2366056.02</v>
      </c>
      <c r="F18" s="25">
        <v>0</v>
      </c>
      <c r="G18" s="13">
        <v>695125.49</v>
      </c>
      <c r="H18" s="11">
        <v>458261.25</v>
      </c>
      <c r="I18" s="16">
        <v>1212669.28</v>
      </c>
    </row>
    <row r="19" spans="2:9" ht="15.75" x14ac:dyDescent="0.25">
      <c r="B19" s="8">
        <v>2</v>
      </c>
      <c r="C19" s="10" t="s">
        <v>27</v>
      </c>
      <c r="D19" s="10" t="s">
        <v>1</v>
      </c>
      <c r="E19" s="11">
        <v>2779885.7</v>
      </c>
      <c r="F19" s="11">
        <v>0</v>
      </c>
      <c r="G19" s="11">
        <v>821750.51</v>
      </c>
      <c r="H19" s="11">
        <v>541738.75</v>
      </c>
      <c r="I19" s="16">
        <v>1416396.44</v>
      </c>
    </row>
    <row r="20" spans="2:9" ht="24.75" customHeight="1" x14ac:dyDescent="0.25">
      <c r="B20" s="32" t="s">
        <v>4</v>
      </c>
      <c r="C20" s="33"/>
      <c r="D20" s="33"/>
      <c r="E20" s="17">
        <f>SUM(E18:E19)</f>
        <v>5145941.7200000007</v>
      </c>
      <c r="F20" s="17">
        <f>SUM(F18:F19)</f>
        <v>0</v>
      </c>
      <c r="G20" s="17">
        <f>SUM(G18:G19)</f>
        <v>1516876</v>
      </c>
      <c r="H20" s="17">
        <f>SUM(H18:H19)</f>
        <v>1000000</v>
      </c>
      <c r="I20" s="18">
        <f>SUM(I18:I19)</f>
        <v>2629065.7199999997</v>
      </c>
    </row>
    <row r="21" spans="2:9" ht="24" customHeight="1" x14ac:dyDescent="0.25">
      <c r="B21" s="28" t="s">
        <v>5</v>
      </c>
      <c r="C21" s="29"/>
      <c r="D21" s="29"/>
      <c r="E21" s="7"/>
      <c r="F21" s="7"/>
      <c r="G21" s="7"/>
      <c r="H21" s="7"/>
      <c r="I21" s="15"/>
    </row>
    <row r="22" spans="2:9" ht="28.5" customHeight="1" x14ac:dyDescent="0.25">
      <c r="B22" s="8">
        <v>1</v>
      </c>
      <c r="C22" s="10" t="s">
        <v>28</v>
      </c>
      <c r="D22" s="10" t="s">
        <v>29</v>
      </c>
      <c r="E22" s="11">
        <v>861362.1</v>
      </c>
      <c r="F22" s="11">
        <v>0</v>
      </c>
      <c r="G22" s="11">
        <v>389124</v>
      </c>
      <c r="H22" s="11">
        <v>404258</v>
      </c>
      <c r="I22" s="16">
        <v>67980.100000000006</v>
      </c>
    </row>
    <row r="23" spans="2:9" ht="26.25" customHeight="1" thickBot="1" x14ac:dyDescent="0.3">
      <c r="B23" s="23" t="s">
        <v>6</v>
      </c>
      <c r="C23" s="24"/>
      <c r="D23" s="24"/>
      <c r="E23" s="26">
        <f>SUM(E22)</f>
        <v>861362.1</v>
      </c>
      <c r="F23" s="26">
        <f>SUM(F22)</f>
        <v>0</v>
      </c>
      <c r="G23" s="26">
        <f>SUM(G22)</f>
        <v>389124</v>
      </c>
      <c r="H23" s="26">
        <f>SUM(H22)</f>
        <v>404258</v>
      </c>
      <c r="I23" s="27">
        <f>SUM(I22)</f>
        <v>67980.100000000006</v>
      </c>
    </row>
    <row r="24" spans="2:9" ht="27" customHeight="1" x14ac:dyDescent="0.25"/>
  </sheetData>
  <mergeCells count="14">
    <mergeCell ref="B21:D21"/>
    <mergeCell ref="B17:D17"/>
    <mergeCell ref="B20:D20"/>
    <mergeCell ref="B2:I2"/>
    <mergeCell ref="J5:K5"/>
    <mergeCell ref="B3:B5"/>
    <mergeCell ref="C3:C5"/>
    <mergeCell ref="J8:K8"/>
    <mergeCell ref="B6:D6"/>
    <mergeCell ref="B7:D7"/>
    <mergeCell ref="D3:D5"/>
    <mergeCell ref="E3:I3"/>
    <mergeCell ref="E4:E5"/>
    <mergeCell ref="F4:I4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2017-02-06T04:34:11Z</dcterms:modified>
</cp:coreProperties>
</file>