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1 (4)" sheetId="1" r:id="rId1"/>
  </sheets>
  <definedNames>
    <definedName name="_xlnm.Print_Area" localSheetId="0">'1 (4)'!$A$1:$N$52</definedName>
  </definedNames>
  <calcPr fullCalcOnLoad="1" refMode="R1C1"/>
</workbook>
</file>

<file path=xl/sharedStrings.xml><?xml version="1.0" encoding="utf-8"?>
<sst xmlns="http://schemas.openxmlformats.org/spreadsheetml/2006/main" count="1317" uniqueCount="474">
  <si>
    <t>Общая площадь МКД, кв.м</t>
  </si>
  <si>
    <t>Жилая площадь МКД, кв.м</t>
  </si>
  <si>
    <t>Количество квартир в МКД, ед.</t>
  </si>
  <si>
    <t>Наименование кредитной организации</t>
  </si>
  <si>
    <t>Поступление взносов на счет с начала формирования фонда капитального ремонта (руб.)</t>
  </si>
  <si>
    <t>Сумма остатка средств на счете (руб.)</t>
  </si>
  <si>
    <t>Информация об МКД</t>
  </si>
  <si>
    <t>Начислено нарастающим итогом с начала формирования фонда капитального ремонта (руб.)</t>
  </si>
  <si>
    <t>Задолженность по взносам с начала формирования фонда капитального ремонта</t>
  </si>
  <si>
    <t>Кредиторская задолженность</t>
  </si>
  <si>
    <t>Отчет  о формировании фонда капитального ремонта</t>
  </si>
  <si>
    <t>(наименование организации)</t>
  </si>
  <si>
    <t>Жилая площадь МКД, принятая для начисления взносов на капитальный ремонт кв.м(1*)</t>
  </si>
  <si>
    <t>Израсходовано взносов на проведение капитального ремонта,с начало формирования фонда капитального ремонта</t>
  </si>
  <si>
    <t>Дебиторская задолжненность</t>
  </si>
  <si>
    <t>№ п/п</t>
  </si>
  <si>
    <t xml:space="preserve">Муниципальное образование </t>
  </si>
  <si>
    <t>Адрес МКД</t>
  </si>
  <si>
    <t>Город Горно-Алтайск</t>
  </si>
  <si>
    <t>г.Горно-Алтайск, пер. Гранитный, 3</t>
  </si>
  <si>
    <t>г.Горно-Алтайск, пер. Гранитный, 7</t>
  </si>
  <si>
    <t>г.Горно-Алтайск, пер. Медицинский, 4</t>
  </si>
  <si>
    <t>г.Горно-Алтайск, пер. Плесовый,8</t>
  </si>
  <si>
    <t>г.Горно-Алтайск, пер. Промышленный, 7</t>
  </si>
  <si>
    <t>г.Горно-Алтайск, пер. Технологический, 14</t>
  </si>
  <si>
    <t>г.Горно-Алтайск, пер. Технологический, 16</t>
  </si>
  <si>
    <t>г.Горно-Алтайск, пр. Коммунистический, 10</t>
  </si>
  <si>
    <t>г.Горно-Алтайск, пр. Коммунистический, 125</t>
  </si>
  <si>
    <t>г.Горно-Алтайск, пр. Коммунистический, 127</t>
  </si>
  <si>
    <t>г.Горно-Алтайск, пр. Коммунистический, 131</t>
  </si>
  <si>
    <t>г.Горно-Алтайск, пр. Коммунистический, 133</t>
  </si>
  <si>
    <t>г.Горно-Алтайск, пр. Коммунистический, 135</t>
  </si>
  <si>
    <t>г.Горно-Алтайск, пр. Коммунистический, 137</t>
  </si>
  <si>
    <t>г.Горно-Алтайск, пр. Коммунистический, 143</t>
  </si>
  <si>
    <t>г.Горно-Алтайск, пр. Коммунистический, 145</t>
  </si>
  <si>
    <t>г.Горно-Алтайск, пр. Коммунистический, 147</t>
  </si>
  <si>
    <t>г.Горно-Алтайск, пр. Коммунистический, 15</t>
  </si>
  <si>
    <t>г.Горно-Алтайск, пр. Коммунистический, 15/1</t>
  </si>
  <si>
    <t>г.Горно-Алтайск, пр. Коммунистический, 151</t>
  </si>
  <si>
    <t>г.Горно-Алтайск, пр. Коммунистический, 155</t>
  </si>
  <si>
    <t>г.Горно-Алтайск, пр. Коммунистический, 157</t>
  </si>
  <si>
    <t>г.Горно-Алтайск, пр. Коммунистический, 158</t>
  </si>
  <si>
    <t>г.Горно-Алтайск, пр. Коммунистический, 159</t>
  </si>
  <si>
    <t>г.Горно-Алтайск, пр. Коммунистический, 159/1</t>
  </si>
  <si>
    <t>г.Горно-Алтайск, пр. Коммунистический, 160</t>
  </si>
  <si>
    <t>г.Горно-Алтайск, пр. Коммунистический, 161</t>
  </si>
  <si>
    <t>г.Горно-Алтайск, пр. Коммунистический, 162</t>
  </si>
  <si>
    <t>г.Горно-Алтайск, пр. Коммунистический, 163</t>
  </si>
  <si>
    <t>г.Горно-Алтайск, пр. Коммунистический, 164</t>
  </si>
  <si>
    <t>г.Горно-Алтайск, пр. Коммунистический, 165</t>
  </si>
  <si>
    <t>г.Горно-Алтайск, пр. Коммунистический, 167</t>
  </si>
  <si>
    <t>г.Горно-Алтайск, пр. Коммунистический, 168</t>
  </si>
  <si>
    <t>г.Горно-Алтайск, пр. Коммунистический, 169</t>
  </si>
  <si>
    <t>г.Горно-Алтайск, пр. Коммунистический, 17</t>
  </si>
  <si>
    <t>г.Горно-Алтайск, пр. Коммунистический, 172</t>
  </si>
  <si>
    <t>г.Горно-Алтайск, пр. Коммунистический, 174</t>
  </si>
  <si>
    <t>г.Горно-Алтайск, пр. Коммунистический, 176</t>
  </si>
  <si>
    <t>г.Горно-Алтайск, пр. Коммунистический, 186</t>
  </si>
  <si>
    <t>г.Горно-Алтайск, пр. Коммунистический, 2</t>
  </si>
  <si>
    <t>г.Горно-Алтайск, пр. Коммунистический, 20</t>
  </si>
  <si>
    <t>г.Горно-Алтайск, пр. Коммунистический, 22</t>
  </si>
  <si>
    <t>г.Горно-Алтайск, пр. Коммунистический, 23</t>
  </si>
  <si>
    <t>г.Горно-Алтайск, пр. Коммунистический, 24</t>
  </si>
  <si>
    <t>г.Горно-Алтайск, пр. Коммунистический, 27</t>
  </si>
  <si>
    <t>г.Горно-Алтайск, пр. Коммунистический, 29</t>
  </si>
  <si>
    <t>г.Горно-Алтайск, пр. Коммунистический, 3</t>
  </si>
  <si>
    <t>г.Горно-Алтайск, пр. Коммунистический, 30</t>
  </si>
  <si>
    <t>г.Горно-Алтайск, пр. Коммунистический, 31</t>
  </si>
  <si>
    <t>г.Горно-Алтайск, пр. Коммунистический, 33</t>
  </si>
  <si>
    <t>г.Горно-Алтайск, пр. Коммунистический, 34</t>
  </si>
  <si>
    <t>г.Горно-Алтайск, пр. Коммунистический, 36</t>
  </si>
  <si>
    <t>г.Горно-Алтайск, пр. Коммунистический, 36/1</t>
  </si>
  <si>
    <t>г.Горно-Алтайск, пр. Коммунистический, 38</t>
  </si>
  <si>
    <t>г.Горно-Алтайск, пр. Коммунистический, 38/1</t>
  </si>
  <si>
    <t>г.Горно-Алтайск, пр. Коммунистический, 39</t>
  </si>
  <si>
    <t>г.Горно-Алтайск, пр. Коммунистический, 43</t>
  </si>
  <si>
    <t>г.Горно-Алтайск, пр. Коммунистический, 45</t>
  </si>
  <si>
    <t>г.Горно-Алтайск, пр. Коммунистический, 47</t>
  </si>
  <si>
    <t>г.Горно-Алтайск, пр. Коммунистический, 49</t>
  </si>
  <si>
    <t>г.Горно-Алтайск, пр. Коммунистический, 5</t>
  </si>
  <si>
    <t>г.Горно-Алтайск, пр. Коммунистический, 5/1</t>
  </si>
  <si>
    <t>г.Горно-Алтайск, пр. Коммунистический, 51</t>
  </si>
  <si>
    <t>г.Горно-Алтайск, пр. Коммунистический, 57</t>
  </si>
  <si>
    <t>г.Горно-Алтайск, пр. Коммунистический, 59</t>
  </si>
  <si>
    <t>г.Горно-Алтайск, пр. Коммунистический, 59/1</t>
  </si>
  <si>
    <t>г.Горно-Алтайск, пр. Коммунистический, 61</t>
  </si>
  <si>
    <t>г.Горно-Алтайск, пр. Коммунистический, 65</t>
  </si>
  <si>
    <t>г.Горно-Алтайск, пр. Коммунистический, 67</t>
  </si>
  <si>
    <t>г.Горно-Алтайск, пр. Коммунистический, 69</t>
  </si>
  <si>
    <t>г.Горно-Алтайск, пр. Коммунистический, 7</t>
  </si>
  <si>
    <t>г.Горно-Алтайск, пр. Коммунистический, 71</t>
  </si>
  <si>
    <t>г.Горно-Алтайск, пр. Коммунистический, 73</t>
  </si>
  <si>
    <t>г.Горно-Алтайск, пр. Коммунистический, 74</t>
  </si>
  <si>
    <t>г.Горно-Алтайск, пр. Коммунистический, 75</t>
  </si>
  <si>
    <t>г.Горно-Алтайск, пр. Коммунистический, 78</t>
  </si>
  <si>
    <t>г.Горно-Алтайск, пр. Коммунистический, 8</t>
  </si>
  <si>
    <t>г.Горно-Алтайск, пр. Коммунистический, 80</t>
  </si>
  <si>
    <t>г.Горно-Алтайск, пр. Коммунистический, 82</t>
  </si>
  <si>
    <t>г.Горно-Алтайск, пр. Коммунистический, 84/1</t>
  </si>
  <si>
    <t>г.Горно-Алтайск, пр. Коммунистический, 86</t>
  </si>
  <si>
    <t>г.Горно-Алтайск, пр. Коммунистический, 88</t>
  </si>
  <si>
    <t>г.Горно-Алтайск, пр. Коммунистический, 9</t>
  </si>
  <si>
    <t>г.Горно-Алтайск, пр. Коммунистический, 90</t>
  </si>
  <si>
    <t>г.Горно-Алтайск, пр. Коммунистический, 91</t>
  </si>
  <si>
    <t>г.Горно-Алтайск, пр. Коммунистический, 92/1</t>
  </si>
  <si>
    <t>г.Горно-Алтайск, пр. Коммунистический, 95</t>
  </si>
  <si>
    <t>г.Горно-Алтайск, пр. Коммунистический, 95/1</t>
  </si>
  <si>
    <t>г.Горно-Алтайск, пр. Коммунистический, 97</t>
  </si>
  <si>
    <t>г.Горно-Алтайск, пр. Коммунистический, 99</t>
  </si>
  <si>
    <t>г.Горно-Алтайск, ул. Алтайская, 14</t>
  </si>
  <si>
    <t>г.Горно-Алтайск, ул. Алтайская, 16</t>
  </si>
  <si>
    <t>г.Горно-Алтайск, ул. Алтайская, 20</t>
  </si>
  <si>
    <t>г.Горно-Алтайск, ул. Алтайская, 22</t>
  </si>
  <si>
    <t>г.Горно-Алтайск, ул. Алтайская, 24</t>
  </si>
  <si>
    <t>г.Горно-Алтайск, ул. Алтайская, 26</t>
  </si>
  <si>
    <t>г.Горно-Алтайск, ул. Алтайская, 28</t>
  </si>
  <si>
    <t>г.Горно-Алтайск, ул. Алтайская, 3/1 блок АБ</t>
  </si>
  <si>
    <t>г.Горно-Алтайск, ул. Алтайская, 3/1 блок В</t>
  </si>
  <si>
    <t>г.Горно-Алтайск, ул. Алтайская, 5</t>
  </si>
  <si>
    <t>г.Горно-Алтайск, ул. Алтайская, 6</t>
  </si>
  <si>
    <t>г.Горно-Алтайск, ул. Алтайская, 8</t>
  </si>
  <si>
    <t>г.Горно-Алтайск, ул. Б. Головина, 3</t>
  </si>
  <si>
    <t>г.Горно-Алтайск, ул. Б. Головина, 7</t>
  </si>
  <si>
    <t>г.Горно-Алтайск, ул. Барнаульская, 2</t>
  </si>
  <si>
    <t>г.Горно-Алтайск, ул. Барнаульская, 4</t>
  </si>
  <si>
    <t>г.Горно-Алтайск, ул. Барнаульская, 6</t>
  </si>
  <si>
    <t>г.Горно-Алтайск, ул. Березовая, 6</t>
  </si>
  <si>
    <t>г.Горно-Алтайск, ул. Бийская. 3</t>
  </si>
  <si>
    <t>г.Горно-Алтайск, ул. Гастелло, 2</t>
  </si>
  <si>
    <t>г.Горно-Алтайск, ул. Заводская, 5</t>
  </si>
  <si>
    <t>г.Горно-Алтайск, ул. Заводская, 7</t>
  </si>
  <si>
    <t>г.Горно-Алтайск, ул. Заринская 22/1</t>
  </si>
  <si>
    <t>г.Горно-Алтайск, ул. Заринская 33</t>
  </si>
  <si>
    <t>г.Горно-Алтайск, ул. Красная,25</t>
  </si>
  <si>
    <t>г.Горно-Алтайск, ул. Красноармейская, 1</t>
  </si>
  <si>
    <t>г.Горно-Алтайск, ул. Красноармейская, 11</t>
  </si>
  <si>
    <t>г.Горно-Алтайск, ул. Ленина, 14</t>
  </si>
  <si>
    <t>г.Горно-Алтайск, ул. Ленина, 6</t>
  </si>
  <si>
    <t>г.Горно-Алтайск, ул. Ленкина, 10</t>
  </si>
  <si>
    <t>г.Горно-Алтайск, ул. Ленкина, 12</t>
  </si>
  <si>
    <t>г.Горно-Алтайск, ул. Ленкина, 2</t>
  </si>
  <si>
    <t>г.Горно-Алтайск, ул. Лисавенко, 2</t>
  </si>
  <si>
    <t>г.Горно-Алтайск, ул. Лисавенко, 4</t>
  </si>
  <si>
    <t>г.Горно-Алтайск, ул. Луговая, 122</t>
  </si>
  <si>
    <t>г.Горно-Алтайск, ул. Мичурина, 2</t>
  </si>
  <si>
    <t>г.Горно-Алтайск, ул. Набережная, 10</t>
  </si>
  <si>
    <t>г.Горно-Алтайск, ул. Набережная, 12</t>
  </si>
  <si>
    <t>г.Горно-Алтайск, ул. Объездная, 18</t>
  </si>
  <si>
    <t>г.Горно-Алтайск, ул. Островского, 28</t>
  </si>
  <si>
    <t>г.Горно-Алтайск, ул. П.Кучияк, 11</t>
  </si>
  <si>
    <t>г.Горно-Алтайск, ул. П.Кучияк, 5</t>
  </si>
  <si>
    <t>г.Горно-Алтайск, ул. П.Кучияк, 7</t>
  </si>
  <si>
    <t>г.Горно-Алтайск, ул. П.Кучияк, 9</t>
  </si>
  <si>
    <t>г.Горно-Алтайск, ул. Поселковая, 10</t>
  </si>
  <si>
    <t>г.Горно-Алтайск, ул. Поселковая, 2</t>
  </si>
  <si>
    <t>г.Горно-Алтайск, ул. Поселковая, 4</t>
  </si>
  <si>
    <t>г.Горно-Алтайск, ул. Поселковая, 8</t>
  </si>
  <si>
    <t>г.Горно-Алтайск, ул. Промышленная, 3/1 кор.3</t>
  </si>
  <si>
    <t>г.Горно-Алтайск, ул. Промышленная, 3/1 кор.4</t>
  </si>
  <si>
    <t>г.Горно-Алтайск, ул. Промышленная, 5/1</t>
  </si>
  <si>
    <t>г.Горно-Алтайск, ул. Северная, 5</t>
  </si>
  <si>
    <t>г.Горно-Алтайск, ул. Социалистическая, 10</t>
  </si>
  <si>
    <t>г.Горно-Алтайск, ул. Социалистическая, 12</t>
  </si>
  <si>
    <t>г.Горно-Алтайск, ул. Социалистическая, 18</t>
  </si>
  <si>
    <t>г.Горно-Алтайск, ул. Строителей, 14</t>
  </si>
  <si>
    <t>г.Горно-Алтайск, ул. Строителей, 18</t>
  </si>
  <si>
    <t>г.Горно-Алтайск, ул. Строителей, 2/1</t>
  </si>
  <si>
    <t>г.Горно-Алтайск, ул. Строителей, 4</t>
  </si>
  <si>
    <t>г.Горно-Алтайск, ул. Строителей, 6</t>
  </si>
  <si>
    <t>г.Горно-Алтайск, ул. Улагашева, 11</t>
  </si>
  <si>
    <t>г.Горно-Алтайск, ул. Улагашева, 16</t>
  </si>
  <si>
    <t>г.Горно-Алтайск, ул. Улагашева, 6</t>
  </si>
  <si>
    <t>г.Горно-Алтайск, ул. Ушакова, 7</t>
  </si>
  <si>
    <t>г.Горно-Алтайск, ул. Чаптынова, 16</t>
  </si>
  <si>
    <t>г.Горно-Алтайск, ул. Чаптынова, 18</t>
  </si>
  <si>
    <t>г.Горно-Алтайск, ул. Чаптынова, 22</t>
  </si>
  <si>
    <t>г.Горно-Алтайск, ул. Чаптынова, 28</t>
  </si>
  <si>
    <t>г.Горно-Алтайск, ул. Чорос-Гуркина, 24</t>
  </si>
  <si>
    <t>г.Горно-Алтайск, ул. Чорос-Гуркина, 26</t>
  </si>
  <si>
    <t>г.Горно-Алтайск, ул. Чорос-Гуркина, 3</t>
  </si>
  <si>
    <t>г.Горно-Алтайск, ул. Чорос-Гуркина, 32</t>
  </si>
  <si>
    <t>г.Горно-Алтайск, ул. Чорос-Гуркина, 33</t>
  </si>
  <si>
    <t>г.Горно-Алтайск, ул. Чорос-Гуркина, 35</t>
  </si>
  <si>
    <t>г.Горно-Алтайск, ул. Чорос-Гуркина, 36</t>
  </si>
  <si>
    <t>г.Горно-Алтайск, ул. Чорос-Гуркина, 41</t>
  </si>
  <si>
    <t>г.Горно-Алтайск, ул. Чорос-Гуркина, 43</t>
  </si>
  <si>
    <t>г.Горно-Алтайск, ул. Чорос-Гуркина, 45</t>
  </si>
  <si>
    <t>г.Горно-Алтайск, ул. Чорос-Гуркина, 47</t>
  </si>
  <si>
    <t>г.Горно-Алтайск, ул. Чорос-Гуркина, 49</t>
  </si>
  <si>
    <t>г.Горно-Алтайск, ул. Чорос-Гуркина, 5</t>
  </si>
  <si>
    <t>г.Горно-Алтайск, ул. Чорос-Гуркина, 50</t>
  </si>
  <si>
    <t>г.Горно-Алтайск, ул. Чорос-Гуркина, 57</t>
  </si>
  <si>
    <t>г.Горно-Алтайск, ул. Чорос-Гуркина, 58</t>
  </si>
  <si>
    <t>г.Горно-Алтайск, ул. Чорос-Гуркина, 59</t>
  </si>
  <si>
    <t>г.Горно-Алтайск, ул. Чорос-Гуркина, 59/1</t>
  </si>
  <si>
    <t>г.Горно-Алтайск, ул. Чорос-Гуркина, 60</t>
  </si>
  <si>
    <t>г.Горно-Алтайск, ул. Чорос-Гуркина, 69</t>
  </si>
  <si>
    <t>г.Горно-Алтайск, ул. Чорос-Гуркина, 7</t>
  </si>
  <si>
    <t>г.Горно-Алтайск, ул. Чорос-Гуркина, 70</t>
  </si>
  <si>
    <t>г.Горно-Алтайск, ул. Чорос-Гуркина, 72</t>
  </si>
  <si>
    <t>г.Горно-Алтайск, ул. Чорос-Гуркина, 74</t>
  </si>
  <si>
    <t>г.Горно-Алтайск, ул. Чорос-Гуркина, 8</t>
  </si>
  <si>
    <t>г.Горно-Алтайск, ул. Шебалинская, 2/1</t>
  </si>
  <si>
    <t>Банк Зенит</t>
  </si>
  <si>
    <t xml:space="preserve">Сбербанк </t>
  </si>
  <si>
    <t>с. Кызыл-Озёк, ул. Советская, 59</t>
  </si>
  <si>
    <t>с. Кызыл-Озёк, ул. Советская, 61</t>
  </si>
  <si>
    <t>с. Кызыл-Озек, ул. Советская, 69</t>
  </si>
  <si>
    <t>с. Кызыл-Озёк, ул. Советская, 71</t>
  </si>
  <si>
    <t>с. Кызыл-Озек, ул. Советская, 73</t>
  </si>
  <si>
    <t>с. Кызыл-Озек, ул. Советская, 75</t>
  </si>
  <si>
    <t>с. Майма, пер. Спортивный, 14</t>
  </si>
  <si>
    <t>с. Майма, ул. 50 лет Победы, 2</t>
  </si>
  <si>
    <t>с. Майма, ул. 50 лет Победы, 4</t>
  </si>
  <si>
    <t>с. Майма, ул. Березовая роща, 11</t>
  </si>
  <si>
    <t>с. Майма, ул. Березовая роща, 12</t>
  </si>
  <si>
    <t>с. Майма, ул. Березовая роща, 13</t>
  </si>
  <si>
    <t>с. Майма, ул. Березовая роща, 9, корп. 3</t>
  </si>
  <si>
    <t>с. Майма, ул. Гидростроителей, 12</t>
  </si>
  <si>
    <t>с. Майма, ул. Гидростроителей, 13</t>
  </si>
  <si>
    <t>с. Майма, ул. Гидростроителей, 14</t>
  </si>
  <si>
    <t>с. Майма, ул. Гидростроителей, 15</t>
  </si>
  <si>
    <t>с. Майма, ул. Гидростроителей, 17</t>
  </si>
  <si>
    <t>с. Майма, ул. Гидростроителей, 18</t>
  </si>
  <si>
    <t>с. Майма, ул. Гидростроителей, 19</t>
  </si>
  <si>
    <t>с. Майма, ул. Гидростроителей, 20</t>
  </si>
  <si>
    <t>с. Майма, ул. Гидростроителей, 23</t>
  </si>
  <si>
    <t>с. Майма, ул. Гидростроителей, 25</t>
  </si>
  <si>
    <t>с. Майма, ул. Гидростроителей, 26</t>
  </si>
  <si>
    <t>с. Майма, ул. Гидростроителей, 27</t>
  </si>
  <si>
    <t>с. Майма, ул. Гидростроителей, 28</t>
  </si>
  <si>
    <t>с. Майма, ул. Гидростроителей, 42А</t>
  </si>
  <si>
    <t>с. Майма, ул. Гидростроителей, 44</t>
  </si>
  <si>
    <t>с. Майма, ул. Заводская, 48</t>
  </si>
  <si>
    <t>с. Майма, ул. Заводская, 50</t>
  </si>
  <si>
    <t>с. Майма, ул. Карьерная, 2 корп. 1</t>
  </si>
  <si>
    <t>с. Майма, ул. Карьерная, 2 корп. 2</t>
  </si>
  <si>
    <t>с. Майма, ул. Катунская, 4</t>
  </si>
  <si>
    <t>с. Майма, ул. Катунская, 4 А</t>
  </si>
  <si>
    <t>с. Майма, ул. Ленина, 105</t>
  </si>
  <si>
    <t>с. Майма, ул. Ленина, 32</t>
  </si>
  <si>
    <t>с. Майма, ул. Ленина, 34</t>
  </si>
  <si>
    <t>с. Майма, ул. Ленина, 38</t>
  </si>
  <si>
    <t>с. Майма, ул. Ленина, 46</t>
  </si>
  <si>
    <t>с. Майма, ул. Ленина, 48</t>
  </si>
  <si>
    <t>с. Майма, ул. Ленина, 50</t>
  </si>
  <si>
    <t>с. Майма, ул. Ленина, 52</t>
  </si>
  <si>
    <t>с. Майма, ул. Ленина, 7</t>
  </si>
  <si>
    <t>с. Майма, ул. Ленина, 70 а</t>
  </si>
  <si>
    <t>с. Майма, ул. Ленина, 78</t>
  </si>
  <si>
    <t>с. Майма, ул. Лесная, 49</t>
  </si>
  <si>
    <t>с. Майма, ул. Лесная, 51</t>
  </si>
  <si>
    <t>с. Майма, ул. Механизаторов, 20</t>
  </si>
  <si>
    <t>с. Майма, ул. Механизаторов, 3</t>
  </si>
  <si>
    <t>с. Майма, ул. Механизаторов, 5</t>
  </si>
  <si>
    <t>с. Майма, ул. Механизаторов, 6</t>
  </si>
  <si>
    <t>с. Майма, ул. Механизаторов, 6, корп. 2</t>
  </si>
  <si>
    <t>с. Майма, ул. Мира, 10</t>
  </si>
  <si>
    <t>с. Майма, ул. Мира, 12</t>
  </si>
  <si>
    <t>с. Майма, ул. Мира, 14</t>
  </si>
  <si>
    <t>с. Майма, ул. Мира, 16</t>
  </si>
  <si>
    <t>с. Майма, ул. Мира, 5</t>
  </si>
  <si>
    <t>с. Майма, ул. Мира, 7</t>
  </si>
  <si>
    <t>с. Майма, ул. Мира, 9</t>
  </si>
  <si>
    <t>с. Майма, ул. Октябрьская, 2</t>
  </si>
  <si>
    <t>с. Майма, ул. Подгорная, 28</t>
  </si>
  <si>
    <t>с. Майма, ул. Подгорная, 28 а</t>
  </si>
  <si>
    <t>с. Майма, ул. Подгорная, 37</t>
  </si>
  <si>
    <t>с. Майма, ул. Советская, 84</t>
  </si>
  <si>
    <t>с. Майма, ул. Социалистическая, 1</t>
  </si>
  <si>
    <t>с. Майма, ул. Социалистическая, 2</t>
  </si>
  <si>
    <t>с. Майма, ул. Социалистическая, 3</t>
  </si>
  <si>
    <t>с. Майма, ул. Социалистическая, 4</t>
  </si>
  <si>
    <t>с. Майма, ул. Социалистическая, 5</t>
  </si>
  <si>
    <t>с. Майма, ул. Социалистическая, 6</t>
  </si>
  <si>
    <t>с. Майма, ул. Социалистическая, 7</t>
  </si>
  <si>
    <t>с. Майма, ул. Социалистическая, 8</t>
  </si>
  <si>
    <t>с. Майма, ул. Социалистическая, 9</t>
  </si>
  <si>
    <t>с. Майма, ул. Строителей, 1</t>
  </si>
  <si>
    <t>с. Майма, ул. Строителей, 14</t>
  </si>
  <si>
    <t>с. Майма, ул. Строителей, 2</t>
  </si>
  <si>
    <t>с. Майма, ул. Строителей, 4</t>
  </si>
  <si>
    <t>с. Майма, ул. Строителей, 5</t>
  </si>
  <si>
    <t>с. Майма, ул. Трудовая, 45</t>
  </si>
  <si>
    <t>с. Майма, ул. Трудовая, 49</t>
  </si>
  <si>
    <t>с. Майма, ул. Энергетиков, 1</t>
  </si>
  <si>
    <t>с. Майма, ул. Энергетиков, 13</t>
  </si>
  <si>
    <t>с. Майма, ул. Юбилейная, 10</t>
  </si>
  <si>
    <t>с. Майма, ул. Юбилейная, 12</t>
  </si>
  <si>
    <t>с. Майма, ул. Юбилейная, 14</t>
  </si>
  <si>
    <t>с. Майма, ул. Юбилейная, 4</t>
  </si>
  <si>
    <t>с. Майма, ул. Юбилейная, 5</t>
  </si>
  <si>
    <t>с. Майма, ул. Юбилейная, 6</t>
  </si>
  <si>
    <t>с. Майма, ул. Юбилейная, 7</t>
  </si>
  <si>
    <t>с. Майма, ул. Юбилейная, 8</t>
  </si>
  <si>
    <t>с. Соузга, ул. Центральная, 23/1</t>
  </si>
  <si>
    <t>с. Соузга, ул. Центральная, 23/2</t>
  </si>
  <si>
    <t>с. Соузга, ул. Центральная, 23/3</t>
  </si>
  <si>
    <t>с. Соузга, ул. Центральная, 23/4</t>
  </si>
  <si>
    <t>МО Майминский район</t>
  </si>
  <si>
    <t>с. Сейка, ул. Центральная, 7а</t>
  </si>
  <si>
    <t>с. Турочак, ул. Осипова, 6</t>
  </si>
  <si>
    <t>с. Турочак, ул. Осипова, 8</t>
  </si>
  <si>
    <t>с. Турочак, ул. Рабочая, 29</t>
  </si>
  <si>
    <t>с. Турочак, ул. Советская, 69</t>
  </si>
  <si>
    <t>с. Турочак, ул. Советская, 71</t>
  </si>
  <si>
    <t>с. Турочак, ул. Тельмана, 13</t>
  </si>
  <si>
    <t>с. Турочак, ул. Тельмана, 56</t>
  </si>
  <si>
    <t>с.Чемал,ул.Пчелкина, 11</t>
  </si>
  <si>
    <t>с.Чемал,ул.Пчелкина, 13</t>
  </si>
  <si>
    <t>с.Чемал,ул.Пчелкина, 3</t>
  </si>
  <si>
    <t>с.Чемал,ул.Пчелкина, 5</t>
  </si>
  <si>
    <t>с.Чемал,ул.Пчелкина, 7</t>
  </si>
  <si>
    <t>с.Чемал,ул.Пчелкина, 9</t>
  </si>
  <si>
    <t>с. Барагаш, ул. Школьная, 10</t>
  </si>
  <si>
    <t>с. Барагаш, ул. Школьная, 12</t>
  </si>
  <si>
    <t>с. Барагаш, ул. Школьная, 8</t>
  </si>
  <si>
    <t>с. Черга, ул. Садовая, 28</t>
  </si>
  <si>
    <t>с. Шебалино, ул. Набережная, 2</t>
  </si>
  <si>
    <t>с. Шебалино, ул. П.Кучияк, 20</t>
  </si>
  <si>
    <t>с. Шебалино, ул. П.Кучияк, 25</t>
  </si>
  <si>
    <t>с. Шебалино, ул. П.Кучияк, 25А</t>
  </si>
  <si>
    <t>с. Шебалино, ул. Почтовая, 54</t>
  </si>
  <si>
    <t>с. Шебалино, ул. Советская, 92</t>
  </si>
  <si>
    <t>с. Онгудай, ул. Заречная, 38</t>
  </si>
  <si>
    <t>с. Онгудай, ул. Зеленая, 10</t>
  </si>
  <si>
    <t>с. Онгудай, ул. Ленина, 13</t>
  </si>
  <si>
    <t>с. Онгудай, ул. Победы, 6</t>
  </si>
  <si>
    <t>с. Онгудай, ул. Победы, 8</t>
  </si>
  <si>
    <t>с. Онгудай, ул. Рабочая, 15</t>
  </si>
  <si>
    <t>с. Онгудай, ул. Советская, 132</t>
  </si>
  <si>
    <t>с. Онгудай, ул. Советская, 86</t>
  </si>
  <si>
    <t>с. Онгудай, ул. Советская, 99</t>
  </si>
  <si>
    <t>с. Онгудай, ул. Энергетиков, 3</t>
  </si>
  <si>
    <t>с. Онгудай, ул.Чуйская, 8</t>
  </si>
  <si>
    <t>с.Огневка, ул.Ермолаева, 1 а</t>
  </si>
  <si>
    <t>с.Огневка, ул.Советская, 9</t>
  </si>
  <si>
    <t>с.Усть-Кокса, ул.Нагорная, 10</t>
  </si>
  <si>
    <t>с.Усть-Кокса, ул.Нагорная, 12</t>
  </si>
  <si>
    <t>с.Усть-Кокса, ул.Советская, 68</t>
  </si>
  <si>
    <t>с.Усть-Кокса, ул.Советская, 76</t>
  </si>
  <si>
    <t>с.Усть-Кокса, ул.Совхозная, 10</t>
  </si>
  <si>
    <t>с.Усть-Кокса, ул.Совхозная, 12</t>
  </si>
  <si>
    <t>с.Усть-Кокса, ул.Совхозная, 14</t>
  </si>
  <si>
    <t>с.Усть-Кокса, ул.Совхозная, 16</t>
  </si>
  <si>
    <t>с.Усть-Кокса, ул.Юшкина, 11</t>
  </si>
  <si>
    <t>с.Чендек, ул.Садовая, 17</t>
  </si>
  <si>
    <t>с.Чендек, ул.Садовая, 19</t>
  </si>
  <si>
    <t>c. Усть-Кан, ул. Лесная, 4</t>
  </si>
  <si>
    <t>с. Усть-Кан, ул. Лесная, 6</t>
  </si>
  <si>
    <t>с. Усть-Кан, ул. Школьная, 3</t>
  </si>
  <si>
    <t>с. Усть-Кан, ул. Школьная, 4</t>
  </si>
  <si>
    <t>с. Усть-Кан, ул. Школьная, 5</t>
  </si>
  <si>
    <t>с. Усть-Кан, ул. Школьная, 6</t>
  </si>
  <si>
    <t>с. Усть-Кан, ул. Школьная, 7</t>
  </si>
  <si>
    <t>с.Акташ, ул. Заречная,17</t>
  </si>
  <si>
    <t>с.Акташ, ул. Зяблицкого, 1</t>
  </si>
  <si>
    <t>с.Акташ, ул. Зяблицкого, 3</t>
  </si>
  <si>
    <t>с.Акташ, ул. К.Маркса, 19</t>
  </si>
  <si>
    <t>с.Акташ, ул. К.Маркса, 29</t>
  </si>
  <si>
    <t>с.Акташ, ул. Космонавтов, 2а</t>
  </si>
  <si>
    <t>с.Акташ, ул. Ленина, 25</t>
  </si>
  <si>
    <t>с.Акташ, ул. Ленина, 25а</t>
  </si>
  <si>
    <t>с.Акташ, ул. Орджоникидзе, 25</t>
  </si>
  <si>
    <t>с.Акташ, ул. Орджоникидзе, 26</t>
  </si>
  <si>
    <t>с.Акташ, ул. Орджоникидзе, 27</t>
  </si>
  <si>
    <t>с.Акташ, ул. Орджоникидзе, 28/1</t>
  </si>
  <si>
    <t>с.Акташ, ул. Орджоникидзе, 29</t>
  </si>
  <si>
    <t>с.Акташ, ул. Орджоникидзе, 30</t>
  </si>
  <si>
    <t>с.Акташ, ул. Парковая, 11</t>
  </si>
  <si>
    <t>с.Акташ, ул. Парковая, 12</t>
  </si>
  <si>
    <t>с.Акташ, ул. Парковая, 13</t>
  </si>
  <si>
    <t>с.Акташ, ул. Парковая, 14</t>
  </si>
  <si>
    <t>с.Акташ, ул. Парковая, 18</t>
  </si>
  <si>
    <t>с.Акташ, ул. Парковая, 2</t>
  </si>
  <si>
    <t>с.Акташ, ул. Парковая, 20</t>
  </si>
  <si>
    <t>с.Акташ, ул. Парковая, 22</t>
  </si>
  <si>
    <t>с.Акташ, ул. Парковая, 24</t>
  </si>
  <si>
    <t>с.Акташ, ул. Парковая, 5</t>
  </si>
  <si>
    <t>с.Акташ, ул. Парковая, 6</t>
  </si>
  <si>
    <t>с.Акташ, ул. Парковая, 7</t>
  </si>
  <si>
    <t>с.Акташ, ул. Парковая, 8</t>
  </si>
  <si>
    <t>с.Акташ, ул. Пушкина, 10</t>
  </si>
  <si>
    <t>с.Акташ, ул. Пушкина, 4</t>
  </si>
  <si>
    <t>с.Акташ, ул. Пушкина, 5</t>
  </si>
  <si>
    <t>с.Акташ, ул. Пушкина, 6</t>
  </si>
  <si>
    <t>с.Акташ, ул. Пушкина, 8</t>
  </si>
  <si>
    <t>с.Акташ, ул. Пушкина, 9</t>
  </si>
  <si>
    <t>с.Акташ, ул. Ст. Мохова, 14</t>
  </si>
  <si>
    <t>с.Акташ, ул. Ст. Мохова, 16</t>
  </si>
  <si>
    <t>с.Акташ, ул. Ст. Мохова, 20</t>
  </si>
  <si>
    <t>с.Акташ, ул. Южная, 18</t>
  </si>
  <si>
    <t>с.Акташ, ул. Южная, 20</t>
  </si>
  <si>
    <t>с.Акташ, ул. Южная, 23</t>
  </si>
  <si>
    <t>с. Кош-Агач, ул. Пограничная, 1</t>
  </si>
  <si>
    <t>МО Кош-Агичский район</t>
  </si>
  <si>
    <t>МО Улаганский район</t>
  </si>
  <si>
    <t>МО Чойский район</t>
  </si>
  <si>
    <t>МО Турочакский район</t>
  </si>
  <si>
    <t>МО Чемальский район</t>
  </si>
  <si>
    <t>МО Шебалинский район</t>
  </si>
  <si>
    <t>МО Онгудайский район</t>
  </si>
  <si>
    <t>МО Усть-Коксинский район</t>
  </si>
  <si>
    <t>МО Усть-Канский район</t>
  </si>
  <si>
    <t>г.Горно-Алтайск, ул. Э.Палкина, 11 с/с</t>
  </si>
  <si>
    <t>г.Горно-Алтайск, ул. Чорос-Гуркина, 68 с/с</t>
  </si>
  <si>
    <t>г.Горно-Алтайск, ул. Ушакова, 8 с/с</t>
  </si>
  <si>
    <t>г.Горно-Алтайск, ул. Поселковая, 6 с/с</t>
  </si>
  <si>
    <t>г.Горно-Алтайск, ул. П.Сухова, 10 с/с</t>
  </si>
  <si>
    <t>г.Горно-Алтайск, ул. П.Сухова, 12 с/с</t>
  </si>
  <si>
    <t>г.Горно-Алтайск, ул. Мамонтова, 15 с/с</t>
  </si>
  <si>
    <t>г.Горно-Алтайск, ул. Ленина, 195 с/с</t>
  </si>
  <si>
    <t>г.Горно-Алтайск, ул. Заводская, 12 с/с</t>
  </si>
  <si>
    <t>г.Горно-Алтайск, ул. Алтайская, 3 с/с</t>
  </si>
  <si>
    <t>г.Горно-Алтайск, пр. Коммунистический, 92 с/с</t>
  </si>
  <si>
    <t>г.Горно-Алтайск, пр. Коммунистический, 66 с/с</t>
  </si>
  <si>
    <t>г.Горно-Алтайск, пр. Коммунистический, 60 с/с</t>
  </si>
  <si>
    <t>г.Горно-Алтайск, пр. Коммунистический, 56 с/с</t>
  </si>
  <si>
    <t>г.Горно-Алтайск, пр. Коммунистический, 174/1 с/с</t>
  </si>
  <si>
    <t>г.Горно-Алтайск, пр. Коммунистический, 178 с/с</t>
  </si>
  <si>
    <t>г.Горно-Алтайск, пр. Коммунистический, 180 с/с</t>
  </si>
  <si>
    <t>г.Горно-Алтайск, пр. Коммунистический, 21 с/с</t>
  </si>
  <si>
    <t>г.Горно-Алтайск, пр. Коммунистический, 25 с/с</t>
  </si>
  <si>
    <t>г.Горно-Алтайск, пр. Коммунистический, 28 с/с</t>
  </si>
  <si>
    <t xml:space="preserve">г.Горно-Алтайск, пр. Коммунистический, 94/1 </t>
  </si>
  <si>
    <t xml:space="preserve">с. Майма, ул. Энергетиков, 7 </t>
  </si>
  <si>
    <t xml:space="preserve">с.Толгоек,ул.Энергетиков, 1 </t>
  </si>
  <si>
    <t>с.Толгоек,ул.Энергетиков, 2</t>
  </si>
  <si>
    <t xml:space="preserve">с.Толгоек,ул.Энергетиков, 3 </t>
  </si>
  <si>
    <t>ИТОГО:</t>
  </si>
  <si>
    <t xml:space="preserve">с. Черга, ул. Садовая, 32 </t>
  </si>
  <si>
    <t>г.Горно-Алтайск, пр. Коммунистический, 109/6, корпус1</t>
  </si>
  <si>
    <t>г.Горно-Алтайск, пр. Коммунистический, 109/6, корпус 2</t>
  </si>
  <si>
    <t>г.Горно-Алтайск, пр. Коммунистический, 109/6, корпус 3</t>
  </si>
  <si>
    <t>г.Горно-Алтайск, ул. П.Кучияк, 7 копрус 2006 год</t>
  </si>
  <si>
    <t>г.Горно-Алтайск, ул. Промышленная, 3/1 кор.1</t>
  </si>
  <si>
    <t>г.Горно-Алтайск, ул. Промышленная, 3/1 кор.2</t>
  </si>
  <si>
    <t>г.Горно-Алтайск, ул. Улагашева, 4</t>
  </si>
  <si>
    <t>с. Майма, ул. Гидростроителей, 21</t>
  </si>
  <si>
    <t>г.Горно-Алтайск, ул. П.Сухова, 14/1</t>
  </si>
  <si>
    <t>г.Горно-Алтайск, пер. Технологический, 14/1</t>
  </si>
  <si>
    <t>г.Горно-Алтайск, ул. Проточная, 10/1</t>
  </si>
  <si>
    <t>г.Горно-Алтайск, ул. Заринская 25</t>
  </si>
  <si>
    <t>г.Горно-Алтайск, ул. Советская, 7/3</t>
  </si>
  <si>
    <t>г.Горно-Алтайск, пр. Коммунистический, 165/1</t>
  </si>
  <si>
    <t>г.Горно-Алтайск, пер. Гранитный, 12</t>
  </si>
  <si>
    <t>с. Майма, ул. Мира, 13</t>
  </si>
  <si>
    <t>с. Кызыл-Озек, ул. Советская, 69/1</t>
  </si>
  <si>
    <t>с. Майма, ул. Березовая роща, 9, корп. 1</t>
  </si>
  <si>
    <t>с. Майма, ул. Березовая роща, 9, корп. 2</t>
  </si>
  <si>
    <t>с. Майма, ул. Гидростроителей, 36</t>
  </si>
  <si>
    <t>с. Майма, ул. Карьерная, 2 корп. 3</t>
  </si>
  <si>
    <t>с. Майма, ул. Карьерная, 2 корп. 4</t>
  </si>
  <si>
    <t>с. Майма, ул. Карьерная, 10</t>
  </si>
  <si>
    <t>с. Майма, ул. Климкина, 20, корп. 1</t>
  </si>
  <si>
    <t>с. Майма, ул. Климкина, 20, корп. 4</t>
  </si>
  <si>
    <t>с. Майма, ул. Глухарева, 32</t>
  </si>
  <si>
    <t>с.Чемал,ул.Сельскохозяйственная, 1б</t>
  </si>
  <si>
    <t>с. Шебалино, ул. Советская, 192</t>
  </si>
  <si>
    <t>с. Шебалино, ул. Советская, 206</t>
  </si>
  <si>
    <t>с. Шебалино, ул. Советская, 91</t>
  </si>
  <si>
    <t>с. Шебалино, ул. Энергетиков, 4</t>
  </si>
  <si>
    <t>с.Усть-Кокса, ул.Аргучинского, 18Б</t>
  </si>
  <si>
    <t>с.Усть-Кокса, ул.Нагорная, 82А</t>
  </si>
  <si>
    <t>с.Маргала, ул.Центральная, 2А</t>
  </si>
  <si>
    <t>с.Акташ, ул. Ст. Мохова, 21/1</t>
  </si>
  <si>
    <t>СНО "РФКР"</t>
  </si>
  <si>
    <t xml:space="preserve">г.Горно-Алтайск, ул. Чорос-Гуркина, 34 </t>
  </si>
  <si>
    <t xml:space="preserve"> </t>
  </si>
  <si>
    <t>г.Горно-Алтайск, пр. Коммунистический, 129 с/с нач</t>
  </si>
  <si>
    <t>с.Акташ, ул. Пушкина, 12</t>
  </si>
  <si>
    <t xml:space="preserve">г.Горно-Алтайск, пр. Коммунистический, 170 </t>
  </si>
  <si>
    <t xml:space="preserve">г.Горно-Алтайск, ул. Алтайская, 18 </t>
  </si>
  <si>
    <t>по состоянию на  31.08.2017г.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</si>
</sst>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[$-FC19]d\ mmmm\ yyyy\ &quot;г.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sz val="10"/>
      <color indexed="63"/>
      <name val="Arial"/>
      <family val="2"/>
    </font>
    <font>
      <sz val="12"/>
      <color indexed="63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10"/>
      <name val="Arial"/>
      <family val="2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rgb="FFFF0000"/>
      <name val="Arial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0" fontId="53" fillId="0" borderId="0" xfId="0" applyNumberFormat="1" applyFont="1" applyAlignment="1">
      <alignment vertical="top" wrapText="1"/>
    </xf>
    <xf numFmtId="0" fontId="53" fillId="0" borderId="0" xfId="0" applyNumberFormat="1" applyFont="1" applyAlignment="1">
      <alignment horizontal="center" vertical="center" wrapText="1"/>
    </xf>
    <xf numFmtId="0" fontId="53" fillId="3" borderId="0" xfId="0" applyNumberFormat="1" applyFont="1" applyFill="1" applyAlignment="1">
      <alignment vertical="top" wrapText="1"/>
    </xf>
    <xf numFmtId="0" fontId="53" fillId="0" borderId="0" xfId="0" applyNumberFormat="1" applyFont="1" applyFill="1" applyAlignment="1">
      <alignment vertical="top" wrapText="1"/>
    </xf>
    <xf numFmtId="0" fontId="53" fillId="0" borderId="0" xfId="0" applyNumberFormat="1" applyFont="1" applyAlignment="1">
      <alignment horizontal="center" vertical="top"/>
    </xf>
    <xf numFmtId="0" fontId="53" fillId="6" borderId="0" xfId="0" applyNumberFormat="1" applyFont="1" applyFill="1" applyAlignment="1">
      <alignment vertical="top" wrapText="1"/>
    </xf>
    <xf numFmtId="0" fontId="53" fillId="6" borderId="0" xfId="0" applyNumberFormat="1" applyFont="1" applyFill="1" applyAlignment="1">
      <alignment horizontal="right" vertical="top" wrapText="1"/>
    </xf>
    <xf numFmtId="0" fontId="53" fillId="0" borderId="0" xfId="0" applyNumberFormat="1" applyFont="1" applyFill="1" applyAlignment="1">
      <alignment vertical="top"/>
    </xf>
    <xf numFmtId="4" fontId="53" fillId="0" borderId="0" xfId="0" applyNumberFormat="1" applyFont="1" applyAlignment="1">
      <alignment vertical="top" wrapText="1"/>
    </xf>
    <xf numFmtId="4" fontId="3" fillId="33" borderId="10" xfId="0" applyNumberFormat="1" applyFont="1" applyFill="1" applyBorder="1" applyAlignment="1">
      <alignment horizontal="right" vertical="center" wrapText="1"/>
    </xf>
    <xf numFmtId="2" fontId="3" fillId="33" borderId="10" xfId="0" applyNumberFormat="1" applyFont="1" applyFill="1" applyBorder="1" applyAlignment="1">
      <alignment horizontal="right" vertical="center" wrapText="1"/>
    </xf>
    <xf numFmtId="0" fontId="54" fillId="33" borderId="0" xfId="0" applyFont="1" applyFill="1" applyAlignment="1">
      <alignment/>
    </xf>
    <xf numFmtId="2" fontId="53" fillId="0" borderId="0" xfId="0" applyNumberFormat="1" applyFont="1" applyAlignment="1">
      <alignment vertical="top" wrapText="1"/>
    </xf>
    <xf numFmtId="4" fontId="6" fillId="0" borderId="11" xfId="62" applyNumberFormat="1" applyFont="1" applyBorder="1" applyAlignment="1">
      <alignment horizontal="right" vertical="top"/>
      <protection/>
    </xf>
    <xf numFmtId="4" fontId="6" fillId="0" borderId="11" xfId="62" applyNumberFormat="1" applyFont="1" applyBorder="1" applyAlignment="1">
      <alignment horizontal="right" vertical="top"/>
      <protection/>
    </xf>
    <xf numFmtId="2" fontId="53" fillId="0" borderId="0" xfId="0" applyNumberFormat="1" applyFont="1" applyAlignment="1">
      <alignment vertical="top" wrapText="1"/>
    </xf>
    <xf numFmtId="2" fontId="3" fillId="33" borderId="10" xfId="0" applyNumberFormat="1" applyFont="1" applyFill="1" applyBorder="1" applyAlignment="1">
      <alignment vertical="top" wrapText="1"/>
    </xf>
    <xf numFmtId="2" fontId="2" fillId="33" borderId="10" xfId="60" applyNumberFormat="1" applyFont="1" applyFill="1" applyBorder="1" applyAlignment="1">
      <alignment horizontal="right" vertical="top"/>
      <protection/>
    </xf>
    <xf numFmtId="2" fontId="5" fillId="33" borderId="10" xfId="60" applyNumberFormat="1" applyFont="1" applyFill="1" applyBorder="1" applyAlignment="1">
      <alignment horizontal="right" vertical="top"/>
      <protection/>
    </xf>
    <xf numFmtId="2" fontId="3" fillId="33" borderId="10" xfId="0" applyNumberFormat="1" applyFont="1" applyFill="1" applyBorder="1" applyAlignment="1">
      <alignment vertical="center"/>
    </xf>
    <xf numFmtId="2" fontId="3" fillId="33" borderId="10" xfId="0" applyNumberFormat="1" applyFont="1" applyFill="1" applyBorder="1" applyAlignment="1">
      <alignment vertical="top"/>
    </xf>
    <xf numFmtId="0" fontId="2" fillId="0" borderId="0" xfId="63">
      <alignment/>
      <protection/>
    </xf>
    <xf numFmtId="4" fontId="7" fillId="0" borderId="11" xfId="62" applyNumberFormat="1" applyFont="1" applyBorder="1" applyAlignment="1">
      <alignment horizontal="right" vertical="top"/>
      <protection/>
    </xf>
    <xf numFmtId="0" fontId="5" fillId="0" borderId="0" xfId="63" applyFont="1">
      <alignment/>
      <protection/>
    </xf>
    <xf numFmtId="2" fontId="5" fillId="0" borderId="0" xfId="63" applyNumberFormat="1" applyFont="1">
      <alignment/>
      <protection/>
    </xf>
    <xf numFmtId="4" fontId="5" fillId="0" borderId="0" xfId="63" applyNumberFormat="1" applyFont="1">
      <alignment/>
      <protection/>
    </xf>
    <xf numFmtId="0" fontId="9" fillId="0" borderId="0" xfId="63" applyFont="1">
      <alignment/>
      <protection/>
    </xf>
    <xf numFmtId="4" fontId="9" fillId="0" borderId="0" xfId="63" applyNumberFormat="1" applyFont="1">
      <alignment/>
      <protection/>
    </xf>
    <xf numFmtId="2" fontId="55" fillId="0" borderId="0" xfId="63" applyNumberFormat="1" applyFont="1">
      <alignment/>
      <protection/>
    </xf>
    <xf numFmtId="2" fontId="56" fillId="0" borderId="0" xfId="0" applyNumberFormat="1" applyFont="1" applyAlignment="1">
      <alignment vertical="top" wrapText="1"/>
    </xf>
    <xf numFmtId="0" fontId="57" fillId="0" borderId="0" xfId="0" applyNumberFormat="1" applyFont="1" applyAlignment="1">
      <alignment vertical="top" wrapText="1"/>
    </xf>
    <xf numFmtId="4" fontId="6" fillId="0" borderId="11" xfId="62" applyNumberFormat="1" applyFont="1" applyBorder="1" applyAlignment="1">
      <alignment horizontal="right" vertical="top"/>
      <protection/>
    </xf>
    <xf numFmtId="0" fontId="10" fillId="0" borderId="0" xfId="63" applyFont="1">
      <alignment/>
      <protection/>
    </xf>
    <xf numFmtId="4" fontId="10" fillId="0" borderId="0" xfId="63" applyNumberFormat="1" applyFont="1">
      <alignment/>
      <protection/>
    </xf>
    <xf numFmtId="4" fontId="2" fillId="0" borderId="0" xfId="63" applyNumberFormat="1">
      <alignment/>
      <protection/>
    </xf>
    <xf numFmtId="0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/>
    </xf>
    <xf numFmtId="0" fontId="4" fillId="33" borderId="10" xfId="53" applyFont="1" applyFill="1" applyBorder="1" applyAlignment="1">
      <alignment horizontal="center"/>
      <protection/>
    </xf>
    <xf numFmtId="0" fontId="3" fillId="33" borderId="12" xfId="0" applyNumberFormat="1" applyFont="1" applyFill="1" applyBorder="1" applyAlignment="1">
      <alignment horizontal="center"/>
    </xf>
    <xf numFmtId="0" fontId="3" fillId="33" borderId="10" xfId="57" applyFont="1" applyFill="1" applyBorder="1" applyAlignment="1">
      <alignment horizontal="center"/>
      <protection/>
    </xf>
    <xf numFmtId="4" fontId="3" fillId="33" borderId="11" xfId="61" applyNumberFormat="1" applyFont="1" applyFill="1" applyBorder="1" applyAlignment="1">
      <alignment horizontal="center" vertical="top"/>
      <protection/>
    </xf>
    <xf numFmtId="0" fontId="3" fillId="33" borderId="10" xfId="0" applyNumberFormat="1" applyFont="1" applyFill="1" applyBorder="1" applyAlignment="1">
      <alignment horizontal="center" vertical="top"/>
    </xf>
    <xf numFmtId="0" fontId="3" fillId="33" borderId="10" xfId="53" applyFont="1" applyFill="1" applyBorder="1" applyAlignment="1">
      <alignment horizontal="center"/>
      <protection/>
    </xf>
    <xf numFmtId="4" fontId="3" fillId="33" borderId="10" xfId="0" applyNumberFormat="1" applyFont="1" applyFill="1" applyBorder="1" applyAlignment="1">
      <alignment horizontal="center"/>
    </xf>
    <xf numFmtId="0" fontId="4" fillId="33" borderId="11" xfId="60" applyNumberFormat="1" applyFont="1" applyFill="1" applyBorder="1" applyAlignment="1">
      <alignment horizontal="right" vertical="top"/>
      <protection/>
    </xf>
    <xf numFmtId="4" fontId="4" fillId="33" borderId="10" xfId="60" applyNumberFormat="1" applyFont="1" applyFill="1" applyBorder="1" applyAlignment="1">
      <alignment horizontal="center" vertical="top"/>
      <protection/>
    </xf>
    <xf numFmtId="4" fontId="5" fillId="33" borderId="11" xfId="62" applyNumberFormat="1" applyFont="1" applyFill="1" applyBorder="1" applyAlignment="1">
      <alignment horizontal="center" vertical="top"/>
      <protection/>
    </xf>
    <xf numFmtId="4" fontId="8" fillId="33" borderId="11" xfId="62" applyNumberFormat="1" applyFont="1" applyFill="1" applyBorder="1" applyAlignment="1">
      <alignment horizontal="center" vertical="top"/>
      <protection/>
    </xf>
    <xf numFmtId="2" fontId="3" fillId="33" borderId="10" xfId="60" applyNumberFormat="1" applyFont="1" applyFill="1" applyBorder="1" applyAlignment="1">
      <alignment horizontal="center" vertical="top"/>
      <protection/>
    </xf>
    <xf numFmtId="0" fontId="3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vertical="top" wrapText="1"/>
    </xf>
    <xf numFmtId="0" fontId="32" fillId="33" borderId="0" xfId="0" applyNumberFormat="1" applyFont="1" applyFill="1" applyAlignment="1">
      <alignment horizontal="center" vertical="top" wrapText="1"/>
    </xf>
    <xf numFmtId="0" fontId="33" fillId="33" borderId="0" xfId="0" applyNumberFormat="1" applyFont="1" applyFill="1" applyAlignment="1">
      <alignment horizontal="center" vertical="top" wrapText="1"/>
    </xf>
    <xf numFmtId="0" fontId="32" fillId="33" borderId="0" xfId="0" applyNumberFormat="1" applyFont="1" applyFill="1" applyAlignment="1">
      <alignment horizontal="center" vertical="top" wrapText="1"/>
    </xf>
    <xf numFmtId="0" fontId="3" fillId="33" borderId="0" xfId="0" applyNumberFormat="1" applyFont="1" applyFill="1" applyAlignment="1">
      <alignment horizontal="center" vertical="top" wrapText="1"/>
    </xf>
    <xf numFmtId="0" fontId="3" fillId="33" borderId="13" xfId="0" applyNumberFormat="1" applyFont="1" applyFill="1" applyBorder="1" applyAlignment="1">
      <alignment horizontal="center" vertical="top" wrapText="1"/>
    </xf>
    <xf numFmtId="0" fontId="3" fillId="33" borderId="0" xfId="0" applyNumberFormat="1" applyFont="1" applyFill="1" applyAlignment="1">
      <alignment horizontal="center" vertical="top"/>
    </xf>
    <xf numFmtId="0" fontId="3" fillId="33" borderId="14" xfId="0" applyNumberFormat="1" applyFont="1" applyFill="1" applyBorder="1" applyAlignment="1">
      <alignment horizontal="center" vertical="top" wrapText="1"/>
    </xf>
    <xf numFmtId="0" fontId="3" fillId="33" borderId="0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Border="1" applyAlignment="1">
      <alignment vertical="top" wrapText="1"/>
    </xf>
    <xf numFmtId="0" fontId="3" fillId="33" borderId="0" xfId="0" applyNumberFormat="1" applyFont="1" applyFill="1" applyBorder="1" applyAlignment="1">
      <alignment horizontal="center" vertical="top"/>
    </xf>
    <xf numFmtId="0" fontId="3" fillId="33" borderId="15" xfId="0" applyNumberFormat="1" applyFont="1" applyFill="1" applyBorder="1" applyAlignment="1">
      <alignment horizontal="center" vertical="center" wrapText="1"/>
    </xf>
    <xf numFmtId="0" fontId="32" fillId="33" borderId="10" xfId="0" applyNumberFormat="1" applyFont="1" applyFill="1" applyBorder="1" applyAlignment="1">
      <alignment horizontal="center" vertical="center" wrapText="1"/>
    </xf>
    <xf numFmtId="0" fontId="3" fillId="33" borderId="16" xfId="0" applyNumberFormat="1" applyFont="1" applyFill="1" applyBorder="1" applyAlignment="1">
      <alignment horizontal="center" vertical="center" wrapText="1"/>
    </xf>
    <xf numFmtId="0" fontId="3" fillId="33" borderId="17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left"/>
    </xf>
    <xf numFmtId="0" fontId="3" fillId="33" borderId="10" xfId="0" applyNumberFormat="1" applyFont="1" applyFill="1" applyBorder="1" applyAlignment="1">
      <alignment horizontal="right" vertical="center" wrapText="1"/>
    </xf>
    <xf numFmtId="0" fontId="3" fillId="33" borderId="17" xfId="0" applyNumberFormat="1" applyFont="1" applyFill="1" applyBorder="1" applyAlignment="1">
      <alignment horizontal="right" vertical="center" wrapText="1"/>
    </xf>
    <xf numFmtId="2" fontId="3" fillId="33" borderId="10" xfId="0" applyNumberFormat="1" applyFont="1" applyFill="1" applyBorder="1" applyAlignment="1">
      <alignment horizontal="center"/>
    </xf>
    <xf numFmtId="2" fontId="3" fillId="33" borderId="17" xfId="0" applyNumberFormat="1" applyFont="1" applyFill="1" applyBorder="1" applyAlignment="1">
      <alignment horizontal="right" vertical="center" wrapText="1"/>
    </xf>
    <xf numFmtId="0" fontId="3" fillId="33" borderId="0" xfId="0" applyNumberFormat="1" applyFont="1" applyFill="1" applyAlignment="1">
      <alignment horizontal="right" vertical="top" wrapText="1"/>
    </xf>
    <xf numFmtId="0" fontId="3" fillId="33" borderId="10" xfId="0" applyNumberFormat="1" applyFont="1" applyFill="1" applyBorder="1" applyAlignment="1">
      <alignment/>
    </xf>
    <xf numFmtId="2" fontId="3" fillId="33" borderId="0" xfId="0" applyNumberFormat="1" applyFont="1" applyFill="1" applyAlignment="1">
      <alignment vertical="top" wrapText="1"/>
    </xf>
    <xf numFmtId="2" fontId="3" fillId="33" borderId="10" xfId="0" applyNumberFormat="1" applyFont="1" applyFill="1" applyBorder="1" applyAlignment="1">
      <alignment horizontal="center" vertical="top"/>
    </xf>
    <xf numFmtId="0" fontId="3" fillId="33" borderId="0" xfId="0" applyNumberFormat="1" applyFont="1" applyFill="1" applyAlignment="1">
      <alignment horizontal="center" vertical="top" wrapText="1"/>
    </xf>
    <xf numFmtId="2" fontId="3" fillId="33" borderId="0" xfId="0" applyNumberFormat="1" applyFont="1" applyFill="1" applyAlignment="1">
      <alignment horizontal="center" vertical="top" wrapText="1"/>
    </xf>
    <xf numFmtId="0" fontId="3" fillId="33" borderId="18" xfId="0" applyNumberFormat="1" applyFont="1" applyFill="1" applyBorder="1" applyAlignment="1">
      <alignment/>
    </xf>
    <xf numFmtId="2" fontId="4" fillId="33" borderId="18" xfId="55" applyNumberFormat="1" applyFont="1" applyFill="1" applyBorder="1" applyAlignment="1">
      <alignment horizontal="center" vertical="top"/>
      <protection/>
    </xf>
    <xf numFmtId="177" fontId="5" fillId="33" borderId="11" xfId="61" applyNumberFormat="1" applyFont="1" applyFill="1" applyBorder="1" applyAlignment="1">
      <alignment horizontal="center" vertical="top"/>
      <protection/>
    </xf>
    <xf numFmtId="0" fontId="3" fillId="33" borderId="10" xfId="0" applyNumberFormat="1" applyFont="1" applyFill="1" applyBorder="1" applyAlignment="1">
      <alignment/>
    </xf>
    <xf numFmtId="0" fontId="3" fillId="33" borderId="0" xfId="0" applyNumberFormat="1" applyFont="1" applyFill="1" applyAlignment="1">
      <alignment vertical="top"/>
    </xf>
    <xf numFmtId="2" fontId="3" fillId="33" borderId="18" xfId="55" applyNumberFormat="1" applyFont="1" applyFill="1" applyBorder="1" applyAlignment="1">
      <alignment horizontal="center" vertical="top"/>
      <protection/>
    </xf>
    <xf numFmtId="2" fontId="3" fillId="33" borderId="10" xfId="0" applyNumberFormat="1" applyFont="1" applyFill="1" applyBorder="1" applyAlignment="1">
      <alignment horizontal="center" vertical="top" wrapText="1"/>
    </xf>
    <xf numFmtId="3" fontId="3" fillId="33" borderId="10" xfId="0" applyNumberFormat="1" applyFont="1" applyFill="1" applyBorder="1" applyAlignment="1">
      <alignment horizontal="center"/>
    </xf>
    <xf numFmtId="4" fontId="3" fillId="33" borderId="0" xfId="0" applyNumberFormat="1" applyFont="1" applyFill="1" applyAlignment="1">
      <alignment vertical="top" wrapText="1"/>
    </xf>
    <xf numFmtId="0" fontId="3" fillId="33" borderId="10" xfId="0" applyNumberFormat="1" applyFont="1" applyFill="1" applyBorder="1" applyAlignment="1">
      <alignment vertical="top"/>
    </xf>
    <xf numFmtId="0" fontId="3" fillId="33" borderId="10" xfId="0" applyNumberFormat="1" applyFont="1" applyFill="1" applyBorder="1" applyAlignment="1">
      <alignment vertical="top" wrapText="1"/>
    </xf>
    <xf numFmtId="0" fontId="3" fillId="33" borderId="10" xfId="60" applyNumberFormat="1" applyFont="1" applyFill="1" applyBorder="1" applyAlignment="1">
      <alignment horizontal="right" vertical="top"/>
      <protection/>
    </xf>
    <xf numFmtId="0" fontId="3" fillId="33" borderId="10" xfId="0" applyFont="1" applyFill="1" applyBorder="1" applyAlignment="1">
      <alignment horizontal="center"/>
    </xf>
    <xf numFmtId="4" fontId="2" fillId="33" borderId="11" xfId="62" applyNumberFormat="1" applyFont="1" applyFill="1" applyBorder="1" applyAlignment="1">
      <alignment horizontal="right" vertical="top"/>
      <protection/>
    </xf>
    <xf numFmtId="0" fontId="3" fillId="33" borderId="10" xfId="0" applyNumberFormat="1" applyFont="1" applyFill="1" applyBorder="1" applyAlignment="1">
      <alignment horizontal="center" vertical="center"/>
    </xf>
    <xf numFmtId="0" fontId="32" fillId="33" borderId="10" xfId="0" applyNumberFormat="1" applyFont="1" applyFill="1" applyBorder="1" applyAlignment="1">
      <alignment vertical="top" wrapText="1"/>
    </xf>
    <xf numFmtId="2" fontId="32" fillId="33" borderId="10" xfId="0" applyNumberFormat="1" applyFont="1" applyFill="1" applyBorder="1" applyAlignment="1">
      <alignment vertical="top" wrapText="1"/>
    </xf>
    <xf numFmtId="4" fontId="32" fillId="33" borderId="10" xfId="0" applyNumberFormat="1" applyFont="1" applyFill="1" applyBorder="1" applyAlignment="1">
      <alignment vertical="top" wrapText="1"/>
    </xf>
  </cellXfs>
  <cellStyles count="6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Обычный 6 2" xfId="58"/>
    <cellStyle name="Обычный 7" xfId="59"/>
    <cellStyle name="Обычный_1" xfId="60"/>
    <cellStyle name="Обычный_1 (2)" xfId="61"/>
    <cellStyle name="Обычный_1 (4)" xfId="62"/>
    <cellStyle name="Обычный_Начисления. (6)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9"/>
  <sheetViews>
    <sheetView tabSelected="1" zoomScale="70" zoomScaleNormal="70" workbookViewId="0" topLeftCell="A432">
      <selection activeCell="L177" sqref="L177"/>
    </sheetView>
  </sheetViews>
  <sheetFormatPr defaultColWidth="9.140625" defaultRowHeight="15"/>
  <cols>
    <col min="1" max="1" width="8.421875" style="2" customWidth="1"/>
    <col min="2" max="2" width="29.28125" style="1" customWidth="1"/>
    <col min="3" max="3" width="58.8515625" style="1" customWidth="1"/>
    <col min="4" max="5" width="13.00390625" style="1" customWidth="1"/>
    <col min="6" max="6" width="13.8515625" style="1" customWidth="1"/>
    <col min="7" max="7" width="13.00390625" style="1" customWidth="1"/>
    <col min="8" max="8" width="19.7109375" style="1" customWidth="1"/>
    <col min="9" max="9" width="14.140625" style="5" customWidth="1"/>
    <col min="10" max="10" width="19.7109375" style="1" customWidth="1"/>
    <col min="11" max="14" width="17.8515625" style="1" customWidth="1"/>
    <col min="15" max="15" width="61.57421875" style="1" customWidth="1"/>
    <col min="16" max="16" width="15.7109375" style="1" customWidth="1"/>
    <col min="17" max="17" width="11.421875" style="1" bestFit="1" customWidth="1"/>
    <col min="18" max="16384" width="9.140625" style="1" customWidth="1"/>
  </cols>
  <sheetData>
    <row r="1" spans="1:17" ht="22.5">
      <c r="A1" s="50"/>
      <c r="B1" s="51"/>
      <c r="C1" s="51"/>
      <c r="D1" s="52" t="s">
        <v>10</v>
      </c>
      <c r="E1" s="52"/>
      <c r="F1" s="52"/>
      <c r="G1" s="52"/>
      <c r="H1" s="52"/>
      <c r="I1" s="52"/>
      <c r="J1" s="52"/>
      <c r="K1" s="53"/>
      <c r="L1" s="51"/>
      <c r="M1" s="51"/>
      <c r="N1" s="51"/>
      <c r="O1" s="51"/>
      <c r="P1" s="51"/>
      <c r="Q1" s="51"/>
    </row>
    <row r="2" spans="1:17" ht="22.5" customHeight="1">
      <c r="A2" s="50"/>
      <c r="B2" s="51"/>
      <c r="C2" s="51"/>
      <c r="D2" s="54"/>
      <c r="E2" s="54"/>
      <c r="F2" s="52" t="s">
        <v>473</v>
      </c>
      <c r="G2" s="52"/>
      <c r="H2" s="52"/>
      <c r="I2" s="52"/>
      <c r="J2" s="54"/>
      <c r="K2" s="53"/>
      <c r="L2" s="51"/>
      <c r="M2" s="51"/>
      <c r="N2" s="51"/>
      <c r="O2" s="51"/>
      <c r="P2" s="51"/>
      <c r="Q2" s="51"/>
    </row>
    <row r="3" spans="1:17" ht="15.75">
      <c r="A3" s="50"/>
      <c r="B3" s="51"/>
      <c r="C3" s="51"/>
      <c r="D3" s="55" t="s">
        <v>466</v>
      </c>
      <c r="E3" s="55"/>
      <c r="F3" s="55"/>
      <c r="G3" s="55"/>
      <c r="H3" s="55"/>
      <c r="I3" s="55"/>
      <c r="J3" s="55"/>
      <c r="K3" s="51"/>
      <c r="L3" s="51"/>
      <c r="M3" s="51"/>
      <c r="N3" s="51"/>
      <c r="O3" s="51"/>
      <c r="P3" s="51"/>
      <c r="Q3" s="51"/>
    </row>
    <row r="4" spans="1:17" ht="3.75" customHeight="1">
      <c r="A4" s="50"/>
      <c r="B4" s="51"/>
      <c r="C4" s="51"/>
      <c r="D4" s="51"/>
      <c r="E4" s="51"/>
      <c r="F4" s="51"/>
      <c r="G4" s="56"/>
      <c r="H4" s="56"/>
      <c r="I4" s="57"/>
      <c r="J4" s="51"/>
      <c r="K4" s="51"/>
      <c r="L4" s="51"/>
      <c r="M4" s="51"/>
      <c r="N4" s="51"/>
      <c r="O4" s="51"/>
      <c r="P4" s="51"/>
      <c r="Q4" s="51"/>
    </row>
    <row r="5" spans="1:17" ht="15.75">
      <c r="A5" s="50"/>
      <c r="B5" s="51"/>
      <c r="C5" s="51"/>
      <c r="D5" s="51"/>
      <c r="E5" s="51"/>
      <c r="F5" s="51"/>
      <c r="G5" s="58" t="s">
        <v>11</v>
      </c>
      <c r="H5" s="58"/>
      <c r="I5" s="57"/>
      <c r="J5" s="51"/>
      <c r="K5" s="51"/>
      <c r="L5" s="51"/>
      <c r="M5" s="51"/>
      <c r="N5" s="51"/>
      <c r="O5" s="51"/>
      <c r="P5" s="51"/>
      <c r="Q5" s="51"/>
    </row>
    <row r="6" spans="1:17" ht="15.75">
      <c r="A6" s="59"/>
      <c r="B6" s="60"/>
      <c r="C6" s="60"/>
      <c r="D6" s="60"/>
      <c r="E6" s="60"/>
      <c r="F6" s="60"/>
      <c r="G6" s="60"/>
      <c r="H6" s="60"/>
      <c r="I6" s="61"/>
      <c r="J6" s="60"/>
      <c r="K6" s="60"/>
      <c r="L6" s="60"/>
      <c r="M6" s="60"/>
      <c r="N6" s="60"/>
      <c r="O6" s="60"/>
      <c r="P6" s="51"/>
      <c r="Q6" s="51"/>
    </row>
    <row r="7" spans="1:17" ht="54.75" customHeight="1">
      <c r="A7" s="36" t="s">
        <v>15</v>
      </c>
      <c r="B7" s="36" t="s">
        <v>16</v>
      </c>
      <c r="C7" s="36" t="s">
        <v>17</v>
      </c>
      <c r="D7" s="36" t="s">
        <v>6</v>
      </c>
      <c r="E7" s="36"/>
      <c r="F7" s="36"/>
      <c r="G7" s="36"/>
      <c r="H7" s="36" t="s">
        <v>7</v>
      </c>
      <c r="I7" s="36" t="s">
        <v>3</v>
      </c>
      <c r="J7" s="36" t="s">
        <v>4</v>
      </c>
      <c r="K7" s="36" t="s">
        <v>13</v>
      </c>
      <c r="L7" s="36" t="s">
        <v>8</v>
      </c>
      <c r="M7" s="36"/>
      <c r="N7" s="62" t="s">
        <v>5</v>
      </c>
      <c r="O7" s="60"/>
      <c r="P7" s="51"/>
      <c r="Q7" s="51"/>
    </row>
    <row r="8" spans="1:17" ht="37.5" customHeight="1">
      <c r="A8" s="36"/>
      <c r="B8" s="36"/>
      <c r="C8" s="36"/>
      <c r="D8" s="36" t="s">
        <v>0</v>
      </c>
      <c r="E8" s="36" t="s">
        <v>1</v>
      </c>
      <c r="F8" s="63" t="s">
        <v>12</v>
      </c>
      <c r="G8" s="62" t="s">
        <v>2</v>
      </c>
      <c r="H8" s="36"/>
      <c r="I8" s="36"/>
      <c r="J8" s="36"/>
      <c r="K8" s="36"/>
      <c r="L8" s="36" t="s">
        <v>14</v>
      </c>
      <c r="M8" s="36" t="s">
        <v>9</v>
      </c>
      <c r="N8" s="64"/>
      <c r="O8" s="60"/>
      <c r="P8" s="51"/>
      <c r="Q8" s="51"/>
    </row>
    <row r="9" spans="1:17" ht="144" customHeight="1">
      <c r="A9" s="36"/>
      <c r="B9" s="36"/>
      <c r="C9" s="36"/>
      <c r="D9" s="36"/>
      <c r="E9" s="36"/>
      <c r="F9" s="63"/>
      <c r="G9" s="65"/>
      <c r="H9" s="36"/>
      <c r="I9" s="36"/>
      <c r="J9" s="36"/>
      <c r="K9" s="36"/>
      <c r="L9" s="36"/>
      <c r="M9" s="36"/>
      <c r="N9" s="65"/>
      <c r="O9" s="51"/>
      <c r="P9" s="51"/>
      <c r="Q9" s="51"/>
    </row>
    <row r="10" spans="1:17" s="7" customFormat="1" ht="18" customHeight="1">
      <c r="A10" s="66">
        <v>1</v>
      </c>
      <c r="B10" s="67" t="s">
        <v>18</v>
      </c>
      <c r="C10" s="67" t="s">
        <v>445</v>
      </c>
      <c r="D10" s="68">
        <v>3441.5</v>
      </c>
      <c r="E10" s="68">
        <v>2518.4</v>
      </c>
      <c r="F10" s="68">
        <v>2518.4</v>
      </c>
      <c r="G10" s="69">
        <v>72</v>
      </c>
      <c r="H10" s="70">
        <v>346893.38</v>
      </c>
      <c r="I10" s="37" t="s">
        <v>203</v>
      </c>
      <c r="J10" s="70">
        <v>218187.2</v>
      </c>
      <c r="K10" s="11"/>
      <c r="L10" s="10">
        <f>H10-J10</f>
        <v>128706.18</v>
      </c>
      <c r="M10" s="11"/>
      <c r="N10" s="71">
        <f>J10-K10</f>
        <v>218187.2</v>
      </c>
      <c r="O10" s="72"/>
      <c r="P10" s="72"/>
      <c r="Q10" s="72"/>
    </row>
    <row r="11" spans="1:17" ht="15.75">
      <c r="A11" s="66">
        <v>2</v>
      </c>
      <c r="B11" s="73" t="s">
        <v>18</v>
      </c>
      <c r="C11" s="73" t="s">
        <v>19</v>
      </c>
      <c r="D11" s="73">
        <v>1940.3</v>
      </c>
      <c r="E11" s="73">
        <v>1490</v>
      </c>
      <c r="F11" s="73">
        <v>1490</v>
      </c>
      <c r="G11" s="73">
        <v>29</v>
      </c>
      <c r="H11" s="70">
        <v>353218.64</v>
      </c>
      <c r="I11" s="37" t="s">
        <v>203</v>
      </c>
      <c r="J11" s="70">
        <v>342084.7</v>
      </c>
      <c r="K11" s="17">
        <v>1445955</v>
      </c>
      <c r="L11" s="10">
        <f aca="true" t="shared" si="0" ref="L11:L74">H11-J11</f>
        <v>11133.940000000002</v>
      </c>
      <c r="M11" s="11">
        <f>J11-K11</f>
        <v>-1103870.3</v>
      </c>
      <c r="N11" s="71">
        <f aca="true" t="shared" si="1" ref="N11:N74">J11-K11</f>
        <v>-1103870.3</v>
      </c>
      <c r="O11" s="51"/>
      <c r="P11" s="74"/>
      <c r="Q11" s="51"/>
    </row>
    <row r="12" spans="1:17" ht="15.75">
      <c r="A12" s="66">
        <v>3</v>
      </c>
      <c r="B12" s="73" t="s">
        <v>18</v>
      </c>
      <c r="C12" s="73" t="s">
        <v>20</v>
      </c>
      <c r="D12" s="73">
        <v>3484.5</v>
      </c>
      <c r="E12" s="73">
        <v>2574.3</v>
      </c>
      <c r="F12" s="73">
        <v>2574.5</v>
      </c>
      <c r="G12" s="73">
        <v>56</v>
      </c>
      <c r="H12" s="70">
        <v>610310.78</v>
      </c>
      <c r="I12" s="37" t="s">
        <v>203</v>
      </c>
      <c r="J12" s="70">
        <v>536876.99</v>
      </c>
      <c r="K12" s="17"/>
      <c r="L12" s="10">
        <f>H12-J12</f>
        <v>73433.79000000004</v>
      </c>
      <c r="M12" s="11"/>
      <c r="N12" s="71">
        <f t="shared" si="1"/>
        <v>536876.99</v>
      </c>
      <c r="O12" s="51"/>
      <c r="P12" s="74"/>
      <c r="Q12" s="51"/>
    </row>
    <row r="13" spans="1:17" ht="15.75">
      <c r="A13" s="66">
        <v>4</v>
      </c>
      <c r="B13" s="73" t="s">
        <v>18</v>
      </c>
      <c r="C13" s="73" t="s">
        <v>21</v>
      </c>
      <c r="D13" s="73">
        <v>666.9</v>
      </c>
      <c r="E13" s="73">
        <v>609.5</v>
      </c>
      <c r="F13" s="73">
        <v>609.5</v>
      </c>
      <c r="G13" s="73">
        <v>13</v>
      </c>
      <c r="H13" s="70">
        <v>144487.69</v>
      </c>
      <c r="I13" s="37" t="s">
        <v>203</v>
      </c>
      <c r="J13" s="70">
        <v>136215.13</v>
      </c>
      <c r="K13" s="17"/>
      <c r="L13" s="10">
        <f t="shared" si="0"/>
        <v>8272.559999999998</v>
      </c>
      <c r="M13" s="11"/>
      <c r="N13" s="71">
        <f t="shared" si="1"/>
        <v>136215.13</v>
      </c>
      <c r="O13" s="51"/>
      <c r="P13" s="74"/>
      <c r="Q13" s="51"/>
    </row>
    <row r="14" spans="1:17" ht="15.75">
      <c r="A14" s="66">
        <v>5</v>
      </c>
      <c r="B14" s="73" t="s">
        <v>18</v>
      </c>
      <c r="C14" s="73" t="s">
        <v>22</v>
      </c>
      <c r="D14" s="73">
        <v>1831.4</v>
      </c>
      <c r="E14" s="73">
        <v>1074.8</v>
      </c>
      <c r="F14" s="73">
        <v>855.3</v>
      </c>
      <c r="G14" s="73">
        <v>16</v>
      </c>
      <c r="H14" s="70">
        <v>202757</v>
      </c>
      <c r="I14" s="37" t="s">
        <v>203</v>
      </c>
      <c r="J14" s="70">
        <v>182534.07</v>
      </c>
      <c r="K14" s="17"/>
      <c r="L14" s="10">
        <f t="shared" si="0"/>
        <v>20222.929999999993</v>
      </c>
      <c r="M14" s="11"/>
      <c r="N14" s="71">
        <f t="shared" si="1"/>
        <v>182534.07</v>
      </c>
      <c r="O14" s="51"/>
      <c r="P14" s="74"/>
      <c r="Q14" s="51"/>
    </row>
    <row r="15" spans="1:17" ht="15.75">
      <c r="A15" s="66">
        <v>6</v>
      </c>
      <c r="B15" s="73" t="s">
        <v>18</v>
      </c>
      <c r="C15" s="73" t="s">
        <v>23</v>
      </c>
      <c r="D15" s="73">
        <v>290.1</v>
      </c>
      <c r="E15" s="73">
        <v>161.1</v>
      </c>
      <c r="F15" s="73">
        <v>855.3</v>
      </c>
      <c r="G15" s="73">
        <v>6</v>
      </c>
      <c r="H15" s="70">
        <v>38190.29</v>
      </c>
      <c r="I15" s="37" t="s">
        <v>203</v>
      </c>
      <c r="J15" s="70">
        <v>41758.19</v>
      </c>
      <c r="K15" s="17"/>
      <c r="L15" s="10">
        <f t="shared" si="0"/>
        <v>-3567.9000000000015</v>
      </c>
      <c r="M15" s="11"/>
      <c r="N15" s="71">
        <f t="shared" si="1"/>
        <v>41758.19</v>
      </c>
      <c r="O15" s="51"/>
      <c r="P15" s="74"/>
      <c r="Q15" s="51"/>
    </row>
    <row r="16" spans="1:17" ht="15.75">
      <c r="A16" s="66">
        <v>7</v>
      </c>
      <c r="B16" s="73" t="s">
        <v>18</v>
      </c>
      <c r="C16" s="73" t="s">
        <v>24</v>
      </c>
      <c r="D16" s="73">
        <v>3210.8</v>
      </c>
      <c r="E16" s="73">
        <v>2378.7</v>
      </c>
      <c r="F16" s="73">
        <v>2378.7</v>
      </c>
      <c r="G16" s="73">
        <v>48</v>
      </c>
      <c r="H16" s="70">
        <v>563895.04</v>
      </c>
      <c r="I16" s="37" t="s">
        <v>203</v>
      </c>
      <c r="J16" s="70">
        <v>547139.36</v>
      </c>
      <c r="K16" s="17"/>
      <c r="L16" s="10">
        <f t="shared" si="0"/>
        <v>16755.68000000005</v>
      </c>
      <c r="M16" s="11"/>
      <c r="N16" s="71">
        <f t="shared" si="1"/>
        <v>547139.36</v>
      </c>
      <c r="O16" s="51"/>
      <c r="P16" s="74"/>
      <c r="Q16" s="51"/>
    </row>
    <row r="17" spans="1:17" s="6" customFormat="1" ht="15.75">
      <c r="A17" s="66">
        <v>8</v>
      </c>
      <c r="B17" s="73" t="s">
        <v>18</v>
      </c>
      <c r="C17" s="73" t="s">
        <v>440</v>
      </c>
      <c r="D17" s="73">
        <v>2781</v>
      </c>
      <c r="E17" s="73">
        <v>2024.7</v>
      </c>
      <c r="F17" s="73">
        <v>2024.7</v>
      </c>
      <c r="G17" s="73">
        <v>70</v>
      </c>
      <c r="H17" s="70">
        <v>272888.86</v>
      </c>
      <c r="I17" s="37" t="s">
        <v>203</v>
      </c>
      <c r="J17" s="75">
        <v>211822.93000000002</v>
      </c>
      <c r="K17" s="17"/>
      <c r="L17" s="10">
        <f t="shared" si="0"/>
        <v>61065.929999999964</v>
      </c>
      <c r="M17" s="11"/>
      <c r="N17" s="71">
        <f t="shared" si="1"/>
        <v>211822.93000000002</v>
      </c>
      <c r="O17" s="51"/>
      <c r="P17" s="74"/>
      <c r="Q17" s="51"/>
    </row>
    <row r="18" spans="1:17" ht="15.75">
      <c r="A18" s="66">
        <v>9</v>
      </c>
      <c r="B18" s="73" t="s">
        <v>18</v>
      </c>
      <c r="C18" s="73" t="s">
        <v>25</v>
      </c>
      <c r="D18" s="73">
        <v>6856.8</v>
      </c>
      <c r="E18" s="73">
        <v>5235.4</v>
      </c>
      <c r="F18" s="73">
        <v>5235.4</v>
      </c>
      <c r="G18" s="73">
        <v>95</v>
      </c>
      <c r="H18" s="70">
        <v>1240675.81</v>
      </c>
      <c r="I18" s="37" t="s">
        <v>203</v>
      </c>
      <c r="J18" s="70">
        <v>1251054.76</v>
      </c>
      <c r="K18" s="17"/>
      <c r="L18" s="10">
        <f t="shared" si="0"/>
        <v>-10378.949999999953</v>
      </c>
      <c r="M18" s="11"/>
      <c r="N18" s="71">
        <f t="shared" si="1"/>
        <v>1251054.76</v>
      </c>
      <c r="O18" s="51"/>
      <c r="P18" s="74"/>
      <c r="Q18" s="51"/>
    </row>
    <row r="19" spans="1:17" ht="15.75">
      <c r="A19" s="66">
        <v>10</v>
      </c>
      <c r="B19" s="73" t="s">
        <v>18</v>
      </c>
      <c r="C19" s="73" t="s">
        <v>26</v>
      </c>
      <c r="D19" s="73">
        <v>1742.4</v>
      </c>
      <c r="E19" s="73">
        <v>1303.4</v>
      </c>
      <c r="F19" s="73">
        <v>1259.5</v>
      </c>
      <c r="G19" s="73">
        <v>31</v>
      </c>
      <c r="H19" s="70">
        <v>298577.07</v>
      </c>
      <c r="I19" s="37" t="s">
        <v>203</v>
      </c>
      <c r="J19" s="70">
        <v>281799.73</v>
      </c>
      <c r="K19" s="17">
        <v>1324232.96</v>
      </c>
      <c r="L19" s="10">
        <f t="shared" si="0"/>
        <v>16777.340000000026</v>
      </c>
      <c r="M19" s="11">
        <f>J19-K19</f>
        <v>-1042433.23</v>
      </c>
      <c r="N19" s="71">
        <f t="shared" si="1"/>
        <v>-1042433.23</v>
      </c>
      <c r="O19" s="51"/>
      <c r="P19" s="74"/>
      <c r="Q19" s="51"/>
    </row>
    <row r="20" spans="1:17" ht="15.75">
      <c r="A20" s="66">
        <v>11</v>
      </c>
      <c r="B20" s="73" t="s">
        <v>18</v>
      </c>
      <c r="C20" s="73" t="s">
        <v>431</v>
      </c>
      <c r="D20" s="73">
        <v>2482.2</v>
      </c>
      <c r="E20" s="73">
        <v>2311</v>
      </c>
      <c r="F20" s="73">
        <v>2281.9</v>
      </c>
      <c r="G20" s="73">
        <v>33</v>
      </c>
      <c r="H20" s="70">
        <v>544218.49</v>
      </c>
      <c r="I20" s="37" t="s">
        <v>203</v>
      </c>
      <c r="J20" s="70">
        <v>437299.05000000005</v>
      </c>
      <c r="K20" s="17"/>
      <c r="L20" s="10">
        <f t="shared" si="0"/>
        <v>106919.43999999994</v>
      </c>
      <c r="M20" s="11"/>
      <c r="N20" s="71">
        <f t="shared" si="1"/>
        <v>437299.05000000005</v>
      </c>
      <c r="O20" s="51"/>
      <c r="P20" s="74"/>
      <c r="Q20" s="51"/>
    </row>
    <row r="21" spans="1:17" ht="15.75">
      <c r="A21" s="66">
        <v>12</v>
      </c>
      <c r="B21" s="73" t="s">
        <v>18</v>
      </c>
      <c r="C21" s="73" t="s">
        <v>432</v>
      </c>
      <c r="D21" s="73">
        <v>3770.1</v>
      </c>
      <c r="E21" s="73">
        <v>2711.6</v>
      </c>
      <c r="F21" s="73">
        <v>3458.33</v>
      </c>
      <c r="G21" s="73">
        <v>57</v>
      </c>
      <c r="H21" s="70">
        <v>819468.97</v>
      </c>
      <c r="I21" s="37" t="s">
        <v>203</v>
      </c>
      <c r="J21" s="70">
        <v>604547.22</v>
      </c>
      <c r="K21" s="18"/>
      <c r="L21" s="10">
        <f t="shared" si="0"/>
        <v>214921.75</v>
      </c>
      <c r="M21" s="11"/>
      <c r="N21" s="71">
        <f t="shared" si="1"/>
        <v>604547.22</v>
      </c>
      <c r="O21" s="51"/>
      <c r="P21" s="74"/>
      <c r="Q21" s="51"/>
    </row>
    <row r="22" spans="1:17" ht="15.75">
      <c r="A22" s="66">
        <v>13</v>
      </c>
      <c r="B22" s="73" t="s">
        <v>18</v>
      </c>
      <c r="C22" s="73" t="s">
        <v>433</v>
      </c>
      <c r="D22" s="73">
        <v>1857</v>
      </c>
      <c r="E22" s="73">
        <v>1653.4</v>
      </c>
      <c r="F22" s="73">
        <v>1654.72</v>
      </c>
      <c r="G22" s="73">
        <v>33</v>
      </c>
      <c r="H22" s="70">
        <v>391954.7</v>
      </c>
      <c r="I22" s="37" t="s">
        <v>203</v>
      </c>
      <c r="J22" s="70">
        <v>352439.44</v>
      </c>
      <c r="K22" s="18"/>
      <c r="L22" s="10">
        <f t="shared" si="0"/>
        <v>39515.26000000001</v>
      </c>
      <c r="M22" s="11"/>
      <c r="N22" s="71">
        <f t="shared" si="1"/>
        <v>352439.44</v>
      </c>
      <c r="O22" s="51"/>
      <c r="P22" s="74"/>
      <c r="Q22" s="51"/>
    </row>
    <row r="23" spans="1:17" ht="15.75">
      <c r="A23" s="66">
        <v>14</v>
      </c>
      <c r="B23" s="73" t="s">
        <v>18</v>
      </c>
      <c r="C23" s="73" t="s">
        <v>27</v>
      </c>
      <c r="D23" s="73">
        <v>6387.78</v>
      </c>
      <c r="E23" s="73">
        <v>5739.6</v>
      </c>
      <c r="F23" s="73">
        <v>4668.9</v>
      </c>
      <c r="G23" s="73">
        <v>88</v>
      </c>
      <c r="H23" s="70">
        <v>1360986.55</v>
      </c>
      <c r="I23" s="37" t="s">
        <v>203</v>
      </c>
      <c r="J23" s="70">
        <v>928282.75</v>
      </c>
      <c r="K23" s="17">
        <v>2446323</v>
      </c>
      <c r="L23" s="10">
        <f t="shared" si="0"/>
        <v>432703.80000000005</v>
      </c>
      <c r="M23" s="11">
        <f>J23-K23</f>
        <v>-1518040.25</v>
      </c>
      <c r="N23" s="71">
        <f t="shared" si="1"/>
        <v>-1518040.25</v>
      </c>
      <c r="O23" s="51"/>
      <c r="P23" s="74"/>
      <c r="Q23" s="51"/>
    </row>
    <row r="24" spans="1:17" ht="15.75">
      <c r="A24" s="66">
        <v>15</v>
      </c>
      <c r="B24" s="73" t="s">
        <v>18</v>
      </c>
      <c r="C24" s="73" t="s">
        <v>28</v>
      </c>
      <c r="D24" s="73">
        <v>784.6</v>
      </c>
      <c r="E24" s="73">
        <v>727</v>
      </c>
      <c r="F24" s="73">
        <v>727</v>
      </c>
      <c r="G24" s="73">
        <v>16</v>
      </c>
      <c r="H24" s="70">
        <v>256902.15</v>
      </c>
      <c r="I24" s="37" t="s">
        <v>203</v>
      </c>
      <c r="J24" s="70">
        <v>158367.11000000002</v>
      </c>
      <c r="K24" s="17"/>
      <c r="L24" s="10">
        <f t="shared" si="0"/>
        <v>98535.03999999998</v>
      </c>
      <c r="M24" s="11"/>
      <c r="N24" s="71">
        <f t="shared" si="1"/>
        <v>158367.11000000002</v>
      </c>
      <c r="O24" s="51"/>
      <c r="P24" s="74"/>
      <c r="Q24" s="51"/>
    </row>
    <row r="25" spans="1:17" s="3" customFormat="1" ht="15.75">
      <c r="A25" s="66">
        <v>16</v>
      </c>
      <c r="B25" s="73" t="s">
        <v>18</v>
      </c>
      <c r="C25" s="73" t="s">
        <v>469</v>
      </c>
      <c r="D25" s="73">
        <v>2304</v>
      </c>
      <c r="E25" s="73">
        <v>2304.8</v>
      </c>
      <c r="F25" s="73">
        <v>2304.8</v>
      </c>
      <c r="G25" s="73">
        <v>56</v>
      </c>
      <c r="H25" s="70">
        <v>0</v>
      </c>
      <c r="I25" s="37"/>
      <c r="J25" s="70">
        <v>0</v>
      </c>
      <c r="K25" s="17"/>
      <c r="L25" s="10">
        <f t="shared" si="0"/>
        <v>0</v>
      </c>
      <c r="M25" s="11"/>
      <c r="N25" s="71">
        <f t="shared" si="1"/>
        <v>0</v>
      </c>
      <c r="O25" s="51"/>
      <c r="P25" s="74"/>
      <c r="Q25" s="51"/>
    </row>
    <row r="26" spans="1:17" ht="15.75">
      <c r="A26" s="66">
        <v>17</v>
      </c>
      <c r="B26" s="73" t="s">
        <v>18</v>
      </c>
      <c r="C26" s="73" t="s">
        <v>29</v>
      </c>
      <c r="D26" s="73">
        <v>721.4</v>
      </c>
      <c r="E26" s="73">
        <v>668.4</v>
      </c>
      <c r="F26" s="73">
        <v>668.4</v>
      </c>
      <c r="G26" s="73">
        <v>16</v>
      </c>
      <c r="H26" s="70">
        <v>158451.17</v>
      </c>
      <c r="I26" s="37" t="s">
        <v>203</v>
      </c>
      <c r="J26" s="70">
        <v>151199.3</v>
      </c>
      <c r="K26" s="17"/>
      <c r="L26" s="10">
        <f t="shared" si="0"/>
        <v>7251.870000000024</v>
      </c>
      <c r="M26" s="11"/>
      <c r="N26" s="71">
        <f t="shared" si="1"/>
        <v>151199.3</v>
      </c>
      <c r="O26" s="51"/>
      <c r="P26" s="74"/>
      <c r="Q26" s="51"/>
    </row>
    <row r="27" spans="1:17" ht="15.75">
      <c r="A27" s="66">
        <v>18</v>
      </c>
      <c r="B27" s="73" t="s">
        <v>18</v>
      </c>
      <c r="C27" s="73" t="s">
        <v>30</v>
      </c>
      <c r="D27" s="73">
        <v>745.6</v>
      </c>
      <c r="E27" s="73">
        <v>693.8</v>
      </c>
      <c r="F27" s="73">
        <v>669.6</v>
      </c>
      <c r="G27" s="73">
        <v>16</v>
      </c>
      <c r="H27" s="70">
        <v>165206.81</v>
      </c>
      <c r="I27" s="37" t="s">
        <v>203</v>
      </c>
      <c r="J27" s="70">
        <v>141251.25</v>
      </c>
      <c r="K27" s="17"/>
      <c r="L27" s="10">
        <f t="shared" si="0"/>
        <v>23955.559999999998</v>
      </c>
      <c r="M27" s="11"/>
      <c r="N27" s="71">
        <f t="shared" si="1"/>
        <v>141251.25</v>
      </c>
      <c r="O27" s="51"/>
      <c r="P27" s="74"/>
      <c r="Q27" s="51"/>
    </row>
    <row r="28" spans="1:17" ht="15.75">
      <c r="A28" s="66">
        <v>19</v>
      </c>
      <c r="B28" s="73" t="s">
        <v>18</v>
      </c>
      <c r="C28" s="73" t="s">
        <v>31</v>
      </c>
      <c r="D28" s="73">
        <v>772</v>
      </c>
      <c r="E28" s="73">
        <v>713.8</v>
      </c>
      <c r="F28" s="73">
        <v>673.7</v>
      </c>
      <c r="G28" s="73">
        <v>16</v>
      </c>
      <c r="H28" s="70">
        <v>169071.04</v>
      </c>
      <c r="I28" s="37" t="s">
        <v>203</v>
      </c>
      <c r="J28" s="70">
        <v>184595.16</v>
      </c>
      <c r="K28" s="17"/>
      <c r="L28" s="10">
        <f t="shared" si="0"/>
        <v>-15524.119999999995</v>
      </c>
      <c r="M28" s="11"/>
      <c r="N28" s="71">
        <f t="shared" si="1"/>
        <v>184595.16</v>
      </c>
      <c r="O28" s="51"/>
      <c r="P28" s="74"/>
      <c r="Q28" s="51"/>
    </row>
    <row r="29" spans="1:17" ht="15.75">
      <c r="A29" s="66">
        <v>20</v>
      </c>
      <c r="B29" s="73" t="s">
        <v>18</v>
      </c>
      <c r="C29" s="73" t="s">
        <v>32</v>
      </c>
      <c r="D29" s="73">
        <v>522.5</v>
      </c>
      <c r="E29" s="73">
        <v>424.4</v>
      </c>
      <c r="F29" s="73">
        <v>440.7</v>
      </c>
      <c r="G29" s="73">
        <v>21</v>
      </c>
      <c r="H29" s="70">
        <v>142093.65</v>
      </c>
      <c r="I29" s="37" t="s">
        <v>203</v>
      </c>
      <c r="J29" s="70">
        <v>119021.79</v>
      </c>
      <c r="K29" s="17">
        <v>1199125</v>
      </c>
      <c r="L29" s="10">
        <f t="shared" si="0"/>
        <v>23071.86</v>
      </c>
      <c r="M29" s="11">
        <f>J29-K29</f>
        <v>-1080103.21</v>
      </c>
      <c r="N29" s="71">
        <f t="shared" si="1"/>
        <v>-1080103.21</v>
      </c>
      <c r="O29" s="51"/>
      <c r="P29" s="74"/>
      <c r="Q29" s="51"/>
    </row>
    <row r="30" spans="1:17" ht="15.75">
      <c r="A30" s="66">
        <v>21</v>
      </c>
      <c r="B30" s="73" t="s">
        <v>18</v>
      </c>
      <c r="C30" s="73" t="s">
        <v>33</v>
      </c>
      <c r="D30" s="73">
        <v>730.1</v>
      </c>
      <c r="E30" s="73">
        <v>670.7</v>
      </c>
      <c r="F30" s="73">
        <v>670.7</v>
      </c>
      <c r="G30" s="73">
        <v>16</v>
      </c>
      <c r="H30" s="70">
        <v>158995.8</v>
      </c>
      <c r="I30" s="37" t="s">
        <v>203</v>
      </c>
      <c r="J30" s="70">
        <v>163331.38</v>
      </c>
      <c r="K30" s="17"/>
      <c r="L30" s="10">
        <f t="shared" si="0"/>
        <v>-4335.580000000016</v>
      </c>
      <c r="M30" s="11"/>
      <c r="N30" s="71">
        <f t="shared" si="1"/>
        <v>163331.38</v>
      </c>
      <c r="O30" s="51"/>
      <c r="P30" s="74"/>
      <c r="Q30" s="51"/>
    </row>
    <row r="31" spans="1:17" ht="15.75">
      <c r="A31" s="66">
        <v>22</v>
      </c>
      <c r="B31" s="73" t="s">
        <v>18</v>
      </c>
      <c r="C31" s="73" t="s">
        <v>34</v>
      </c>
      <c r="D31" s="73">
        <v>6606.3</v>
      </c>
      <c r="E31" s="73">
        <v>4833.5</v>
      </c>
      <c r="F31" s="73">
        <v>4833.5</v>
      </c>
      <c r="G31" s="73">
        <v>96</v>
      </c>
      <c r="H31" s="70">
        <v>1145498.31</v>
      </c>
      <c r="I31" s="37" t="s">
        <v>203</v>
      </c>
      <c r="J31" s="70">
        <v>1107981.68</v>
      </c>
      <c r="K31" s="17"/>
      <c r="L31" s="10">
        <f t="shared" si="0"/>
        <v>37516.63000000012</v>
      </c>
      <c r="M31" s="11"/>
      <c r="N31" s="71">
        <f t="shared" si="1"/>
        <v>1107981.68</v>
      </c>
      <c r="O31" s="51"/>
      <c r="P31" s="74"/>
      <c r="Q31" s="51"/>
    </row>
    <row r="32" spans="1:17" ht="15.75">
      <c r="A32" s="66">
        <v>23</v>
      </c>
      <c r="B32" s="73" t="s">
        <v>18</v>
      </c>
      <c r="C32" s="73" t="s">
        <v>35</v>
      </c>
      <c r="D32" s="73">
        <v>4413.6</v>
      </c>
      <c r="E32" s="73">
        <v>3373.1</v>
      </c>
      <c r="F32" s="73">
        <v>3372.7</v>
      </c>
      <c r="G32" s="73">
        <v>70</v>
      </c>
      <c r="H32" s="70">
        <v>799626.44</v>
      </c>
      <c r="I32" s="37" t="s">
        <v>203</v>
      </c>
      <c r="J32" s="70">
        <v>766336.19</v>
      </c>
      <c r="K32" s="17">
        <v>2196815.74</v>
      </c>
      <c r="L32" s="10">
        <f t="shared" si="0"/>
        <v>33290.25</v>
      </c>
      <c r="M32" s="11">
        <f>J32-K32</f>
        <v>-1430479.5500000003</v>
      </c>
      <c r="N32" s="71">
        <f t="shared" si="1"/>
        <v>-1430479.5500000003</v>
      </c>
      <c r="O32" s="51"/>
      <c r="P32" s="74"/>
      <c r="Q32" s="51"/>
    </row>
    <row r="33" spans="1:17" ht="15.75">
      <c r="A33" s="66">
        <v>24</v>
      </c>
      <c r="B33" s="73" t="s">
        <v>18</v>
      </c>
      <c r="C33" s="73" t="s">
        <v>36</v>
      </c>
      <c r="D33" s="73">
        <v>726.9</v>
      </c>
      <c r="E33" s="73">
        <v>663</v>
      </c>
      <c r="F33" s="73">
        <v>663.5</v>
      </c>
      <c r="G33" s="73">
        <v>12</v>
      </c>
      <c r="H33" s="70">
        <v>157288.93</v>
      </c>
      <c r="I33" s="37" t="s">
        <v>203</v>
      </c>
      <c r="J33" s="70">
        <v>134381.94</v>
      </c>
      <c r="K33" s="17"/>
      <c r="L33" s="10">
        <f t="shared" si="0"/>
        <v>22906.98999999999</v>
      </c>
      <c r="M33" s="11"/>
      <c r="N33" s="71">
        <f t="shared" si="1"/>
        <v>134381.94</v>
      </c>
      <c r="O33" s="51"/>
      <c r="P33" s="74"/>
      <c r="Q33" s="51"/>
    </row>
    <row r="34" spans="1:17" ht="15.75">
      <c r="A34" s="66">
        <v>25</v>
      </c>
      <c r="B34" s="73" t="s">
        <v>18</v>
      </c>
      <c r="C34" s="73" t="s">
        <v>37</v>
      </c>
      <c r="D34" s="73">
        <v>2264.6</v>
      </c>
      <c r="E34" s="73">
        <v>1348.9</v>
      </c>
      <c r="F34" s="73">
        <v>1348.9</v>
      </c>
      <c r="G34" s="73">
        <v>13</v>
      </c>
      <c r="H34" s="70">
        <v>319770.31</v>
      </c>
      <c r="I34" s="37" t="s">
        <v>203</v>
      </c>
      <c r="J34" s="70">
        <v>319758.37</v>
      </c>
      <c r="K34" s="17"/>
      <c r="L34" s="10">
        <f t="shared" si="0"/>
        <v>11.940000000002328</v>
      </c>
      <c r="M34" s="11"/>
      <c r="N34" s="71">
        <f t="shared" si="1"/>
        <v>319758.37</v>
      </c>
      <c r="O34" s="51"/>
      <c r="P34" s="74"/>
      <c r="Q34" s="51"/>
    </row>
    <row r="35" spans="1:17" ht="15.75">
      <c r="A35" s="66">
        <v>26</v>
      </c>
      <c r="B35" s="73" t="s">
        <v>18</v>
      </c>
      <c r="C35" s="73" t="s">
        <v>38</v>
      </c>
      <c r="D35" s="73">
        <v>4803.9</v>
      </c>
      <c r="E35" s="73">
        <v>3593.3</v>
      </c>
      <c r="F35" s="73">
        <v>3734.4</v>
      </c>
      <c r="G35" s="73">
        <v>68</v>
      </c>
      <c r="H35" s="70">
        <v>885277.32</v>
      </c>
      <c r="I35" s="37" t="s">
        <v>203</v>
      </c>
      <c r="J35" s="70">
        <v>878105</v>
      </c>
      <c r="K35" s="17"/>
      <c r="L35" s="10">
        <f t="shared" si="0"/>
        <v>7172.319999999949</v>
      </c>
      <c r="M35" s="11"/>
      <c r="N35" s="71">
        <f t="shared" si="1"/>
        <v>878105</v>
      </c>
      <c r="O35" s="51"/>
      <c r="P35" s="74"/>
      <c r="Q35" s="51"/>
    </row>
    <row r="36" spans="1:17" ht="15.75">
      <c r="A36" s="66">
        <v>27</v>
      </c>
      <c r="B36" s="73" t="s">
        <v>18</v>
      </c>
      <c r="C36" s="73" t="s">
        <v>39</v>
      </c>
      <c r="D36" s="73">
        <v>582.5</v>
      </c>
      <c r="E36" s="73">
        <v>535.2</v>
      </c>
      <c r="F36" s="73">
        <v>535.2</v>
      </c>
      <c r="G36" s="73">
        <v>13</v>
      </c>
      <c r="H36" s="70">
        <v>126874.36</v>
      </c>
      <c r="I36" s="37" t="s">
        <v>203</v>
      </c>
      <c r="J36" s="70">
        <v>112835.55</v>
      </c>
      <c r="K36" s="17">
        <v>1129263</v>
      </c>
      <c r="L36" s="10">
        <f t="shared" si="0"/>
        <v>14038.809999999998</v>
      </c>
      <c r="M36" s="11">
        <f>J36-K36</f>
        <v>-1016427.45</v>
      </c>
      <c r="N36" s="71">
        <f t="shared" si="1"/>
        <v>-1016427.45</v>
      </c>
      <c r="O36" s="51"/>
      <c r="P36" s="74"/>
      <c r="Q36" s="51"/>
    </row>
    <row r="37" spans="1:17" ht="15.75">
      <c r="A37" s="66">
        <v>28</v>
      </c>
      <c r="B37" s="73" t="s">
        <v>18</v>
      </c>
      <c r="C37" s="73" t="s">
        <v>40</v>
      </c>
      <c r="D37" s="73">
        <v>4677.8</v>
      </c>
      <c r="E37" s="73">
        <v>3419</v>
      </c>
      <c r="F37" s="73">
        <v>3418.3</v>
      </c>
      <c r="G37" s="73">
        <v>63</v>
      </c>
      <c r="H37" s="70">
        <v>809535.7</v>
      </c>
      <c r="I37" s="37" t="s">
        <v>203</v>
      </c>
      <c r="J37" s="70">
        <v>764004.03</v>
      </c>
      <c r="K37" s="17">
        <v>2568047</v>
      </c>
      <c r="L37" s="10">
        <f t="shared" si="0"/>
        <v>45531.669999999925</v>
      </c>
      <c r="M37" s="11">
        <f>J37-K37</f>
        <v>-1804042.97</v>
      </c>
      <c r="N37" s="71">
        <f t="shared" si="1"/>
        <v>-1804042.97</v>
      </c>
      <c r="O37" s="51"/>
      <c r="P37" s="74"/>
      <c r="Q37" s="51"/>
    </row>
    <row r="38" spans="1:17" ht="15.75">
      <c r="A38" s="66">
        <v>29</v>
      </c>
      <c r="B38" s="73" t="s">
        <v>18</v>
      </c>
      <c r="C38" s="73" t="s">
        <v>41</v>
      </c>
      <c r="D38" s="73">
        <v>3982.1</v>
      </c>
      <c r="E38" s="73">
        <v>3085.4</v>
      </c>
      <c r="F38" s="73">
        <v>3038.3</v>
      </c>
      <c r="G38" s="73">
        <v>70</v>
      </c>
      <c r="H38" s="70">
        <v>730002.83</v>
      </c>
      <c r="I38" s="37" t="s">
        <v>203</v>
      </c>
      <c r="J38" s="70">
        <v>740743.35</v>
      </c>
      <c r="K38" s="18"/>
      <c r="L38" s="10">
        <f t="shared" si="0"/>
        <v>-10740.520000000019</v>
      </c>
      <c r="M38" s="11"/>
      <c r="N38" s="71">
        <f t="shared" si="1"/>
        <v>740743.35</v>
      </c>
      <c r="O38" s="51"/>
      <c r="P38" s="74"/>
      <c r="Q38" s="51"/>
    </row>
    <row r="39" spans="1:17" ht="15.75">
      <c r="A39" s="66">
        <v>30</v>
      </c>
      <c r="B39" s="73" t="s">
        <v>18</v>
      </c>
      <c r="C39" s="73" t="s">
        <v>42</v>
      </c>
      <c r="D39" s="73">
        <v>578.4</v>
      </c>
      <c r="E39" s="73">
        <v>531.2</v>
      </c>
      <c r="F39" s="73">
        <v>376.5</v>
      </c>
      <c r="G39" s="73">
        <v>11</v>
      </c>
      <c r="H39" s="70">
        <v>124503.38</v>
      </c>
      <c r="I39" s="37" t="s">
        <v>203</v>
      </c>
      <c r="J39" s="70">
        <v>116055.62</v>
      </c>
      <c r="K39" s="19">
        <v>48726</v>
      </c>
      <c r="L39" s="10">
        <f t="shared" si="0"/>
        <v>8447.76000000001</v>
      </c>
      <c r="M39" s="11"/>
      <c r="N39" s="71">
        <f t="shared" si="1"/>
        <v>67329.62</v>
      </c>
      <c r="O39" s="51"/>
      <c r="P39" s="74"/>
      <c r="Q39" s="51"/>
    </row>
    <row r="40" spans="1:17" ht="15.75">
      <c r="A40" s="66">
        <v>31</v>
      </c>
      <c r="B40" s="73" t="s">
        <v>18</v>
      </c>
      <c r="C40" s="73" t="s">
        <v>43</v>
      </c>
      <c r="D40" s="73">
        <v>6595.4</v>
      </c>
      <c r="E40" s="73">
        <v>5624.4</v>
      </c>
      <c r="F40" s="73">
        <v>5624.4</v>
      </c>
      <c r="G40" s="73">
        <v>81</v>
      </c>
      <c r="H40" s="70">
        <v>1327404.46</v>
      </c>
      <c r="I40" s="37" t="s">
        <v>203</v>
      </c>
      <c r="J40" s="70">
        <v>1127532.56</v>
      </c>
      <c r="K40" s="17"/>
      <c r="L40" s="10">
        <f t="shared" si="0"/>
        <v>199871.8999999999</v>
      </c>
      <c r="M40" s="11"/>
      <c r="N40" s="71">
        <f t="shared" si="1"/>
        <v>1127532.56</v>
      </c>
      <c r="O40" s="51"/>
      <c r="P40" s="74"/>
      <c r="Q40" s="51"/>
    </row>
    <row r="41" spans="1:17" ht="15.75">
      <c r="A41" s="66">
        <v>32</v>
      </c>
      <c r="B41" s="73" t="s">
        <v>18</v>
      </c>
      <c r="C41" s="73" t="s">
        <v>44</v>
      </c>
      <c r="D41" s="73">
        <v>4228.5</v>
      </c>
      <c r="E41" s="73">
        <v>3198.2</v>
      </c>
      <c r="F41" s="73">
        <v>3191.9</v>
      </c>
      <c r="G41" s="73">
        <v>69</v>
      </c>
      <c r="H41" s="70">
        <v>794576.91</v>
      </c>
      <c r="I41" s="37" t="s">
        <v>203</v>
      </c>
      <c r="J41" s="70">
        <v>746711.7100000001</v>
      </c>
      <c r="K41" s="17"/>
      <c r="L41" s="10">
        <f t="shared" si="0"/>
        <v>47865.19999999995</v>
      </c>
      <c r="M41" s="11"/>
      <c r="N41" s="71">
        <f t="shared" si="1"/>
        <v>746711.7100000001</v>
      </c>
      <c r="O41" s="51"/>
      <c r="P41" s="74"/>
      <c r="Q41" s="51"/>
    </row>
    <row r="42" spans="1:17" ht="15.75">
      <c r="A42" s="66">
        <v>33</v>
      </c>
      <c r="B42" s="73" t="s">
        <v>18</v>
      </c>
      <c r="C42" s="73" t="s">
        <v>45</v>
      </c>
      <c r="D42" s="73">
        <v>589.4</v>
      </c>
      <c r="E42" s="73">
        <v>541.8</v>
      </c>
      <c r="F42" s="73">
        <v>541.8</v>
      </c>
      <c r="G42" s="73">
        <v>16</v>
      </c>
      <c r="H42" s="70">
        <v>128438.88</v>
      </c>
      <c r="I42" s="37" t="s">
        <v>203</v>
      </c>
      <c r="J42" s="70">
        <v>117876.46</v>
      </c>
      <c r="K42" s="17"/>
      <c r="L42" s="10">
        <f t="shared" si="0"/>
        <v>10562.419999999998</v>
      </c>
      <c r="M42" s="11"/>
      <c r="N42" s="71">
        <f t="shared" si="1"/>
        <v>117876.46</v>
      </c>
      <c r="O42" s="51"/>
      <c r="P42" s="74"/>
      <c r="Q42" s="51"/>
    </row>
    <row r="43" spans="1:17" ht="15.75">
      <c r="A43" s="66">
        <v>34</v>
      </c>
      <c r="B43" s="73" t="s">
        <v>18</v>
      </c>
      <c r="C43" s="73" t="s">
        <v>46</v>
      </c>
      <c r="D43" s="73">
        <v>4327.8</v>
      </c>
      <c r="E43" s="73">
        <v>3117.2</v>
      </c>
      <c r="F43" s="73">
        <v>3117.72</v>
      </c>
      <c r="G43" s="73">
        <v>120</v>
      </c>
      <c r="H43" s="70">
        <v>740604.13</v>
      </c>
      <c r="I43" s="37" t="s">
        <v>203</v>
      </c>
      <c r="J43" s="70">
        <v>703729.49</v>
      </c>
      <c r="K43" s="17">
        <v>2087665</v>
      </c>
      <c r="L43" s="10">
        <f t="shared" si="0"/>
        <v>36874.640000000014</v>
      </c>
      <c r="M43" s="11">
        <f>J43-K43</f>
        <v>-1383935.51</v>
      </c>
      <c r="N43" s="71">
        <f t="shared" si="1"/>
        <v>-1383935.51</v>
      </c>
      <c r="O43" s="51"/>
      <c r="P43" s="74"/>
      <c r="Q43" s="51"/>
    </row>
    <row r="44" spans="1:17" ht="15.75">
      <c r="A44" s="66">
        <v>35</v>
      </c>
      <c r="B44" s="73" t="s">
        <v>18</v>
      </c>
      <c r="C44" s="73" t="s">
        <v>47</v>
      </c>
      <c r="D44" s="73">
        <v>595.4</v>
      </c>
      <c r="E44" s="73">
        <v>546.1</v>
      </c>
      <c r="F44" s="73">
        <v>505.3</v>
      </c>
      <c r="G44" s="73">
        <v>16</v>
      </c>
      <c r="H44" s="70">
        <v>129458.39</v>
      </c>
      <c r="I44" s="37" t="s">
        <v>203</v>
      </c>
      <c r="J44" s="70">
        <v>113942.72</v>
      </c>
      <c r="K44" s="17"/>
      <c r="L44" s="10">
        <f t="shared" si="0"/>
        <v>15515.669999999998</v>
      </c>
      <c r="M44" s="11"/>
      <c r="N44" s="71">
        <f t="shared" si="1"/>
        <v>113942.72</v>
      </c>
      <c r="O44" s="51"/>
      <c r="P44" s="74"/>
      <c r="Q44" s="51"/>
    </row>
    <row r="45" spans="1:17" ht="15.75">
      <c r="A45" s="66">
        <v>36</v>
      </c>
      <c r="B45" s="73" t="s">
        <v>18</v>
      </c>
      <c r="C45" s="73" t="s">
        <v>48</v>
      </c>
      <c r="D45" s="73">
        <v>4113.3</v>
      </c>
      <c r="E45" s="73">
        <v>3171</v>
      </c>
      <c r="F45" s="73">
        <v>3171.06</v>
      </c>
      <c r="G45" s="73">
        <v>60</v>
      </c>
      <c r="H45" s="70">
        <v>751708.38</v>
      </c>
      <c r="I45" s="37" t="s">
        <v>203</v>
      </c>
      <c r="J45" s="70">
        <v>713796.23</v>
      </c>
      <c r="K45" s="17">
        <v>2479082.06</v>
      </c>
      <c r="L45" s="10">
        <f t="shared" si="0"/>
        <v>37912.15000000002</v>
      </c>
      <c r="M45" s="11">
        <f>J45-K45</f>
        <v>-1765285.83</v>
      </c>
      <c r="N45" s="71">
        <f t="shared" si="1"/>
        <v>-1765285.83</v>
      </c>
      <c r="O45" s="51"/>
      <c r="P45" s="74"/>
      <c r="Q45" s="51"/>
    </row>
    <row r="46" spans="1:17" ht="15.75">
      <c r="A46" s="66">
        <v>37</v>
      </c>
      <c r="B46" s="73" t="s">
        <v>18</v>
      </c>
      <c r="C46" s="73" t="s">
        <v>49</v>
      </c>
      <c r="D46" s="73">
        <v>1827.6</v>
      </c>
      <c r="E46" s="73">
        <v>1362.4</v>
      </c>
      <c r="F46" s="73">
        <v>1362.4</v>
      </c>
      <c r="G46" s="73">
        <v>28</v>
      </c>
      <c r="H46" s="70">
        <v>322852.09</v>
      </c>
      <c r="I46" s="37" t="s">
        <v>203</v>
      </c>
      <c r="J46" s="70">
        <v>326863.68</v>
      </c>
      <c r="K46" s="17"/>
      <c r="L46" s="10">
        <f t="shared" si="0"/>
        <v>-4011.5899999999674</v>
      </c>
      <c r="M46" s="11"/>
      <c r="N46" s="71">
        <f t="shared" si="1"/>
        <v>326863.68</v>
      </c>
      <c r="O46" s="51"/>
      <c r="P46" s="74"/>
      <c r="Q46" s="51"/>
    </row>
    <row r="47" spans="1:17" s="6" customFormat="1" ht="15.75">
      <c r="A47" s="66">
        <v>38</v>
      </c>
      <c r="B47" s="73" t="s">
        <v>18</v>
      </c>
      <c r="C47" s="73" t="s">
        <v>444</v>
      </c>
      <c r="D47" s="73">
        <v>2167.1</v>
      </c>
      <c r="E47" s="73">
        <v>1291.4</v>
      </c>
      <c r="F47" s="73">
        <v>1291.4</v>
      </c>
      <c r="G47" s="73">
        <v>39</v>
      </c>
      <c r="H47" s="70">
        <v>177902.77</v>
      </c>
      <c r="I47" s="37" t="s">
        <v>203</v>
      </c>
      <c r="J47" s="70">
        <v>157088.18</v>
      </c>
      <c r="K47" s="17"/>
      <c r="L47" s="10">
        <f t="shared" si="0"/>
        <v>20814.589999999997</v>
      </c>
      <c r="M47" s="11"/>
      <c r="N47" s="71">
        <f t="shared" si="1"/>
        <v>157088.18</v>
      </c>
      <c r="O47" s="51"/>
      <c r="P47" s="74"/>
      <c r="Q47" s="51"/>
    </row>
    <row r="48" spans="1:17" ht="15.75">
      <c r="A48" s="66">
        <v>39</v>
      </c>
      <c r="B48" s="73" t="s">
        <v>18</v>
      </c>
      <c r="C48" s="73" t="s">
        <v>50</v>
      </c>
      <c r="D48" s="73">
        <v>947.3</v>
      </c>
      <c r="E48" s="73">
        <v>800.7</v>
      </c>
      <c r="F48" s="73">
        <v>774.1</v>
      </c>
      <c r="G48" s="73">
        <v>33</v>
      </c>
      <c r="H48" s="70">
        <v>189515.97</v>
      </c>
      <c r="I48" s="37" t="s">
        <v>203</v>
      </c>
      <c r="J48" s="70">
        <v>170383.08</v>
      </c>
      <c r="K48" s="17"/>
      <c r="L48" s="10">
        <f t="shared" si="0"/>
        <v>19132.890000000014</v>
      </c>
      <c r="M48" s="11"/>
      <c r="N48" s="71">
        <f t="shared" si="1"/>
        <v>170383.08</v>
      </c>
      <c r="O48" s="51"/>
      <c r="P48" s="74"/>
      <c r="Q48" s="51"/>
    </row>
    <row r="49" spans="1:17" ht="15.75">
      <c r="A49" s="66">
        <v>40</v>
      </c>
      <c r="B49" s="73" t="s">
        <v>18</v>
      </c>
      <c r="C49" s="73" t="s">
        <v>51</v>
      </c>
      <c r="D49" s="73">
        <v>4247.2</v>
      </c>
      <c r="E49" s="73">
        <v>3321.8</v>
      </c>
      <c r="F49" s="73">
        <v>3304.5</v>
      </c>
      <c r="G49" s="73">
        <v>70</v>
      </c>
      <c r="H49" s="70">
        <v>783364.58</v>
      </c>
      <c r="I49" s="37" t="s">
        <v>203</v>
      </c>
      <c r="J49" s="70">
        <v>737715.01</v>
      </c>
      <c r="K49" s="17">
        <v>2615697.66</v>
      </c>
      <c r="L49" s="10">
        <f t="shared" si="0"/>
        <v>45649.56999999995</v>
      </c>
      <c r="M49" s="11">
        <f>J49-K49</f>
        <v>-1877982.6500000001</v>
      </c>
      <c r="N49" s="71">
        <f t="shared" si="1"/>
        <v>-1877982.6500000001</v>
      </c>
      <c r="O49" s="51"/>
      <c r="P49" s="74"/>
      <c r="Q49" s="51"/>
    </row>
    <row r="50" spans="1:17" ht="15.75" customHeight="1">
      <c r="A50" s="66">
        <v>41</v>
      </c>
      <c r="B50" s="73" t="s">
        <v>18</v>
      </c>
      <c r="C50" s="73" t="s">
        <v>52</v>
      </c>
      <c r="D50" s="73">
        <v>428.4</v>
      </c>
      <c r="E50" s="73">
        <v>316.5</v>
      </c>
      <c r="F50" s="73">
        <v>316.5</v>
      </c>
      <c r="G50" s="73">
        <v>8</v>
      </c>
      <c r="H50" s="70">
        <v>75029.68</v>
      </c>
      <c r="I50" s="37" t="s">
        <v>203</v>
      </c>
      <c r="J50" s="70">
        <v>44333.23</v>
      </c>
      <c r="K50" s="17"/>
      <c r="L50" s="10">
        <f t="shared" si="0"/>
        <v>30696.44999999999</v>
      </c>
      <c r="M50" s="11"/>
      <c r="N50" s="71">
        <f t="shared" si="1"/>
        <v>44333.23</v>
      </c>
      <c r="O50" s="51"/>
      <c r="P50" s="74"/>
      <c r="Q50" s="51"/>
    </row>
    <row r="51" spans="1:17" ht="15.75">
      <c r="A51" s="66">
        <v>42</v>
      </c>
      <c r="B51" s="73" t="s">
        <v>18</v>
      </c>
      <c r="C51" s="73" t="s">
        <v>53</v>
      </c>
      <c r="D51" s="73">
        <v>527.5</v>
      </c>
      <c r="E51" s="73">
        <v>465.6</v>
      </c>
      <c r="F51" s="73">
        <v>440.3</v>
      </c>
      <c r="G51" s="73">
        <v>13</v>
      </c>
      <c r="H51" s="70">
        <v>116657.53</v>
      </c>
      <c r="I51" s="37" t="s">
        <v>203</v>
      </c>
      <c r="J51" s="70">
        <v>96570.97</v>
      </c>
      <c r="K51" s="17"/>
      <c r="L51" s="10">
        <f t="shared" si="0"/>
        <v>20086.559999999998</v>
      </c>
      <c r="M51" s="11"/>
      <c r="N51" s="71">
        <f t="shared" si="1"/>
        <v>96570.97</v>
      </c>
      <c r="O51" s="51"/>
      <c r="P51" s="74"/>
      <c r="Q51" s="51"/>
    </row>
    <row r="52" spans="1:17" s="3" customFormat="1" ht="15.75">
      <c r="A52" s="66">
        <v>43</v>
      </c>
      <c r="B52" s="73" t="s">
        <v>18</v>
      </c>
      <c r="C52" s="73" t="s">
        <v>471</v>
      </c>
      <c r="D52" s="73">
        <v>3306.52</v>
      </c>
      <c r="E52" s="73">
        <v>3299.78</v>
      </c>
      <c r="F52" s="73">
        <v>3299.78</v>
      </c>
      <c r="G52" s="73">
        <v>67</v>
      </c>
      <c r="H52" s="70">
        <v>781922.66</v>
      </c>
      <c r="I52" s="37" t="s">
        <v>203</v>
      </c>
      <c r="J52" s="70">
        <v>725687.96</v>
      </c>
      <c r="K52" s="17">
        <v>600414.2</v>
      </c>
      <c r="L52" s="10">
        <f t="shared" si="0"/>
        <v>56234.70000000007</v>
      </c>
      <c r="M52" s="11"/>
      <c r="N52" s="71">
        <f t="shared" si="1"/>
        <v>125273.76000000001</v>
      </c>
      <c r="O52" s="51"/>
      <c r="P52" s="74"/>
      <c r="Q52" s="51"/>
    </row>
    <row r="53" spans="1:17" ht="15.75">
      <c r="A53" s="66">
        <v>44</v>
      </c>
      <c r="B53" s="73" t="s">
        <v>18</v>
      </c>
      <c r="C53" s="73" t="s">
        <v>54</v>
      </c>
      <c r="D53" s="73">
        <v>4353.2</v>
      </c>
      <c r="E53" s="73">
        <v>3345.4</v>
      </c>
      <c r="F53" s="73">
        <v>3300.1</v>
      </c>
      <c r="G53" s="73">
        <v>70</v>
      </c>
      <c r="H53" s="70">
        <v>793036.21</v>
      </c>
      <c r="I53" s="37" t="s">
        <v>203</v>
      </c>
      <c r="J53" s="70">
        <v>763332.35</v>
      </c>
      <c r="K53" s="17">
        <v>103859</v>
      </c>
      <c r="L53" s="10">
        <f t="shared" si="0"/>
        <v>29703.859999999986</v>
      </c>
      <c r="M53" s="11"/>
      <c r="N53" s="71">
        <f t="shared" si="1"/>
        <v>659473.35</v>
      </c>
      <c r="O53" s="51"/>
      <c r="P53" s="74"/>
      <c r="Q53" s="51"/>
    </row>
    <row r="54" spans="1:17" ht="15.75">
      <c r="A54" s="66">
        <v>45</v>
      </c>
      <c r="B54" s="73" t="s">
        <v>18</v>
      </c>
      <c r="C54" s="73" t="s">
        <v>55</v>
      </c>
      <c r="D54" s="73">
        <v>4339.9</v>
      </c>
      <c r="E54" s="73">
        <v>3345.6</v>
      </c>
      <c r="F54" s="73">
        <v>3344.9</v>
      </c>
      <c r="G54" s="73">
        <v>70</v>
      </c>
      <c r="H54" s="70">
        <v>792610.3</v>
      </c>
      <c r="I54" s="37" t="s">
        <v>203</v>
      </c>
      <c r="J54" s="70">
        <v>770784.4</v>
      </c>
      <c r="K54" s="17">
        <v>106168</v>
      </c>
      <c r="L54" s="10">
        <f t="shared" si="0"/>
        <v>21825.900000000023</v>
      </c>
      <c r="M54" s="11"/>
      <c r="N54" s="71">
        <f t="shared" si="1"/>
        <v>664616.4</v>
      </c>
      <c r="O54" s="51"/>
      <c r="P54" s="74"/>
      <c r="Q54" s="51"/>
    </row>
    <row r="55" spans="1:17" s="3" customFormat="1" ht="15.75">
      <c r="A55" s="66">
        <v>46</v>
      </c>
      <c r="B55" s="73" t="s">
        <v>18</v>
      </c>
      <c r="C55" s="73" t="s">
        <v>418</v>
      </c>
      <c r="D55" s="73">
        <v>4266.1</v>
      </c>
      <c r="E55" s="73">
        <v>3121.8</v>
      </c>
      <c r="F55" s="73">
        <v>3121.8</v>
      </c>
      <c r="G55" s="73">
        <v>72</v>
      </c>
      <c r="H55" s="70">
        <v>0</v>
      </c>
      <c r="I55" s="37"/>
      <c r="J55" s="70">
        <v>0</v>
      </c>
      <c r="K55" s="17"/>
      <c r="L55" s="10">
        <f t="shared" si="0"/>
        <v>0</v>
      </c>
      <c r="M55" s="11"/>
      <c r="N55" s="71">
        <f t="shared" si="1"/>
        <v>0</v>
      </c>
      <c r="O55" s="51"/>
      <c r="P55" s="74"/>
      <c r="Q55" s="51"/>
    </row>
    <row r="56" spans="1:17" ht="15.75">
      <c r="A56" s="66">
        <v>47</v>
      </c>
      <c r="B56" s="73" t="s">
        <v>18</v>
      </c>
      <c r="C56" s="73" t="s">
        <v>56</v>
      </c>
      <c r="D56" s="73">
        <v>4341.7</v>
      </c>
      <c r="E56" s="73">
        <v>3311</v>
      </c>
      <c r="F56" s="73">
        <v>3236.5</v>
      </c>
      <c r="G56" s="73">
        <v>70</v>
      </c>
      <c r="H56" s="70">
        <v>784455.74</v>
      </c>
      <c r="I56" s="37" t="s">
        <v>203</v>
      </c>
      <c r="J56" s="70">
        <v>766065.54</v>
      </c>
      <c r="K56" s="17"/>
      <c r="L56" s="10">
        <f t="shared" si="0"/>
        <v>18390.199999999953</v>
      </c>
      <c r="M56" s="11"/>
      <c r="N56" s="71">
        <f t="shared" si="1"/>
        <v>766065.54</v>
      </c>
      <c r="O56" s="51"/>
      <c r="P56" s="74"/>
      <c r="Q56" s="51"/>
    </row>
    <row r="57" spans="1:17" s="3" customFormat="1" ht="15.75">
      <c r="A57" s="66">
        <v>48</v>
      </c>
      <c r="B57" s="73" t="s">
        <v>18</v>
      </c>
      <c r="C57" s="73" t="s">
        <v>419</v>
      </c>
      <c r="D57" s="73">
        <v>4182</v>
      </c>
      <c r="E57" s="73">
        <v>3738</v>
      </c>
      <c r="F57" s="73">
        <v>3738</v>
      </c>
      <c r="G57" s="73">
        <v>66</v>
      </c>
      <c r="H57" s="70">
        <v>0</v>
      </c>
      <c r="I57" s="37"/>
      <c r="J57" s="70">
        <v>0</v>
      </c>
      <c r="K57" s="17"/>
      <c r="L57" s="10">
        <f t="shared" si="0"/>
        <v>0</v>
      </c>
      <c r="M57" s="11"/>
      <c r="N57" s="71">
        <f t="shared" si="1"/>
        <v>0</v>
      </c>
      <c r="O57" s="51"/>
      <c r="P57" s="74"/>
      <c r="Q57" s="51"/>
    </row>
    <row r="58" spans="1:17" s="3" customFormat="1" ht="15.75">
      <c r="A58" s="66">
        <v>49</v>
      </c>
      <c r="B58" s="73" t="s">
        <v>18</v>
      </c>
      <c r="C58" s="73" t="s">
        <v>420</v>
      </c>
      <c r="D58" s="73">
        <v>4162.3</v>
      </c>
      <c r="E58" s="73">
        <v>3852.7</v>
      </c>
      <c r="F58" s="73">
        <v>3705.5</v>
      </c>
      <c r="G58" s="73">
        <v>68</v>
      </c>
      <c r="H58" s="70">
        <v>0</v>
      </c>
      <c r="I58" s="37"/>
      <c r="J58" s="70">
        <v>0</v>
      </c>
      <c r="K58" s="17"/>
      <c r="L58" s="10">
        <f t="shared" si="0"/>
        <v>0</v>
      </c>
      <c r="M58" s="11"/>
      <c r="N58" s="71">
        <f t="shared" si="1"/>
        <v>0</v>
      </c>
      <c r="O58" s="51"/>
      <c r="P58" s="74"/>
      <c r="Q58" s="51"/>
    </row>
    <row r="59" spans="1:17" ht="15.75">
      <c r="A59" s="66">
        <v>50</v>
      </c>
      <c r="B59" s="73" t="s">
        <v>18</v>
      </c>
      <c r="C59" s="73" t="s">
        <v>57</v>
      </c>
      <c r="D59" s="73">
        <v>471.2</v>
      </c>
      <c r="E59" s="73">
        <v>431.6</v>
      </c>
      <c r="F59" s="73">
        <v>392</v>
      </c>
      <c r="G59" s="73">
        <v>8</v>
      </c>
      <c r="H59" s="70">
        <v>92927.71</v>
      </c>
      <c r="I59" s="37" t="s">
        <v>203</v>
      </c>
      <c r="J59" s="70">
        <v>26906.83</v>
      </c>
      <c r="K59" s="17"/>
      <c r="L59" s="10">
        <f t="shared" si="0"/>
        <v>66020.88</v>
      </c>
      <c r="M59" s="11"/>
      <c r="N59" s="71">
        <f t="shared" si="1"/>
        <v>26906.83</v>
      </c>
      <c r="O59" s="51"/>
      <c r="P59" s="74"/>
      <c r="Q59" s="51"/>
    </row>
    <row r="60" spans="1:17" ht="15.75">
      <c r="A60" s="66">
        <v>51</v>
      </c>
      <c r="B60" s="73" t="s">
        <v>18</v>
      </c>
      <c r="C60" s="73" t="s">
        <v>58</v>
      </c>
      <c r="D60" s="73">
        <v>5224.7</v>
      </c>
      <c r="E60" s="73">
        <v>3793.3</v>
      </c>
      <c r="F60" s="73">
        <v>4556.8</v>
      </c>
      <c r="G60" s="73">
        <v>99</v>
      </c>
      <c r="H60" s="70">
        <v>1070705.14</v>
      </c>
      <c r="I60" s="37" t="s">
        <v>203</v>
      </c>
      <c r="J60" s="70">
        <v>830656.1900000001</v>
      </c>
      <c r="K60" s="17">
        <v>4242350</v>
      </c>
      <c r="L60" s="10">
        <f t="shared" si="0"/>
        <v>240048.94999999984</v>
      </c>
      <c r="M60" s="11">
        <f>J60-K60</f>
        <v>-3411693.81</v>
      </c>
      <c r="N60" s="71">
        <f t="shared" si="1"/>
        <v>-3411693.81</v>
      </c>
      <c r="O60" s="51"/>
      <c r="P60" s="74"/>
      <c r="Q60" s="51"/>
    </row>
    <row r="61" spans="1:17" ht="15.75">
      <c r="A61" s="66">
        <v>52</v>
      </c>
      <c r="B61" s="73" t="s">
        <v>18</v>
      </c>
      <c r="C61" s="73" t="s">
        <v>59</v>
      </c>
      <c r="D61" s="73">
        <v>532.6</v>
      </c>
      <c r="E61" s="73">
        <v>492</v>
      </c>
      <c r="F61" s="73">
        <v>492.2</v>
      </c>
      <c r="G61" s="73">
        <v>8</v>
      </c>
      <c r="H61" s="70">
        <v>115993.42</v>
      </c>
      <c r="I61" s="37" t="s">
        <v>203</v>
      </c>
      <c r="J61" s="70">
        <v>107524.3</v>
      </c>
      <c r="K61" s="17"/>
      <c r="L61" s="10">
        <f t="shared" si="0"/>
        <v>8469.119999999995</v>
      </c>
      <c r="M61" s="11"/>
      <c r="N61" s="71">
        <f t="shared" si="1"/>
        <v>107524.3</v>
      </c>
      <c r="O61" s="51"/>
      <c r="P61" s="74"/>
      <c r="Q61" s="51"/>
    </row>
    <row r="62" spans="1:17" s="3" customFormat="1" ht="15.75">
      <c r="A62" s="66">
        <v>53</v>
      </c>
      <c r="B62" s="73" t="s">
        <v>18</v>
      </c>
      <c r="C62" s="73" t="s">
        <v>421</v>
      </c>
      <c r="D62" s="73">
        <v>2082.5</v>
      </c>
      <c r="E62" s="73">
        <v>1943</v>
      </c>
      <c r="F62" s="73">
        <v>1943</v>
      </c>
      <c r="G62" s="73">
        <v>48</v>
      </c>
      <c r="H62" s="70">
        <v>0</v>
      </c>
      <c r="I62" s="37"/>
      <c r="J62" s="70">
        <v>0</v>
      </c>
      <c r="K62" s="17"/>
      <c r="L62" s="10">
        <f t="shared" si="0"/>
        <v>0</v>
      </c>
      <c r="M62" s="11"/>
      <c r="N62" s="71">
        <f t="shared" si="1"/>
        <v>0</v>
      </c>
      <c r="O62" s="51"/>
      <c r="P62" s="74"/>
      <c r="Q62" s="51"/>
    </row>
    <row r="63" spans="1:17" ht="15.75">
      <c r="A63" s="66">
        <v>54</v>
      </c>
      <c r="B63" s="73" t="s">
        <v>18</v>
      </c>
      <c r="C63" s="73" t="s">
        <v>60</v>
      </c>
      <c r="D63" s="73">
        <v>618.6</v>
      </c>
      <c r="E63" s="73">
        <v>573</v>
      </c>
      <c r="F63" s="73">
        <v>573</v>
      </c>
      <c r="G63" s="73">
        <v>12</v>
      </c>
      <c r="H63" s="70">
        <v>135835.38</v>
      </c>
      <c r="I63" s="37" t="s">
        <v>203</v>
      </c>
      <c r="J63" s="70">
        <v>111113.88</v>
      </c>
      <c r="K63" s="17"/>
      <c r="L63" s="10">
        <f t="shared" si="0"/>
        <v>24721.5</v>
      </c>
      <c r="M63" s="11"/>
      <c r="N63" s="71">
        <f t="shared" si="1"/>
        <v>111113.88</v>
      </c>
      <c r="O63" s="51"/>
      <c r="P63" s="74"/>
      <c r="Q63" s="51"/>
    </row>
    <row r="64" spans="1:17" ht="15.75">
      <c r="A64" s="66">
        <v>55</v>
      </c>
      <c r="B64" s="73" t="s">
        <v>18</v>
      </c>
      <c r="C64" s="73" t="s">
        <v>61</v>
      </c>
      <c r="D64" s="73">
        <v>4018.8</v>
      </c>
      <c r="E64" s="73">
        <v>3124.9</v>
      </c>
      <c r="F64" s="73">
        <v>3080.1</v>
      </c>
      <c r="G64" s="73">
        <v>65</v>
      </c>
      <c r="H64" s="70">
        <v>901657.71</v>
      </c>
      <c r="I64" s="37" t="s">
        <v>203</v>
      </c>
      <c r="J64" s="70">
        <v>605179.66</v>
      </c>
      <c r="K64" s="17"/>
      <c r="L64" s="10">
        <f t="shared" si="0"/>
        <v>296478.04999999993</v>
      </c>
      <c r="M64" s="11"/>
      <c r="N64" s="71">
        <f t="shared" si="1"/>
        <v>605179.66</v>
      </c>
      <c r="O64" s="51"/>
      <c r="P64" s="74"/>
      <c r="Q64" s="51"/>
    </row>
    <row r="65" spans="1:17" ht="15.75">
      <c r="A65" s="66">
        <v>56</v>
      </c>
      <c r="B65" s="73" t="s">
        <v>18</v>
      </c>
      <c r="C65" s="73" t="s">
        <v>62</v>
      </c>
      <c r="D65" s="73">
        <v>12466.8</v>
      </c>
      <c r="E65" s="73">
        <v>9371</v>
      </c>
      <c r="F65" s="73">
        <v>8897.4</v>
      </c>
      <c r="G65" s="73">
        <v>168</v>
      </c>
      <c r="H65" s="70">
        <v>2303347.63</v>
      </c>
      <c r="I65" s="37" t="s">
        <v>203</v>
      </c>
      <c r="J65" s="70">
        <v>1966711.52</v>
      </c>
      <c r="K65" s="17">
        <v>7407738.43</v>
      </c>
      <c r="L65" s="10">
        <f t="shared" si="0"/>
        <v>336636.10999999987</v>
      </c>
      <c r="M65" s="11">
        <f>J65-K65</f>
        <v>-5441026.91</v>
      </c>
      <c r="N65" s="71">
        <f t="shared" si="1"/>
        <v>-5441026.91</v>
      </c>
      <c r="O65" s="51"/>
      <c r="P65" s="74"/>
      <c r="Q65" s="51"/>
    </row>
    <row r="66" spans="1:17" s="3" customFormat="1" ht="15.75">
      <c r="A66" s="66">
        <v>57</v>
      </c>
      <c r="B66" s="73" t="s">
        <v>18</v>
      </c>
      <c r="C66" s="73" t="s">
        <v>422</v>
      </c>
      <c r="D66" s="73">
        <v>4181</v>
      </c>
      <c r="E66" s="73">
        <v>3222.5</v>
      </c>
      <c r="F66" s="73">
        <v>3227.85</v>
      </c>
      <c r="G66" s="73">
        <v>70</v>
      </c>
      <c r="H66" s="70">
        <v>0</v>
      </c>
      <c r="I66" s="37"/>
      <c r="J66" s="76">
        <v>0</v>
      </c>
      <c r="K66" s="17"/>
      <c r="L66" s="10">
        <f t="shared" si="0"/>
        <v>0</v>
      </c>
      <c r="M66" s="11"/>
      <c r="N66" s="71">
        <f>J67-K66</f>
        <v>308883.15</v>
      </c>
      <c r="O66" s="51"/>
      <c r="P66" s="74"/>
      <c r="Q66" s="51"/>
    </row>
    <row r="67" spans="1:17" ht="15.75">
      <c r="A67" s="66">
        <v>58</v>
      </c>
      <c r="B67" s="73" t="s">
        <v>18</v>
      </c>
      <c r="C67" s="73" t="s">
        <v>63</v>
      </c>
      <c r="D67" s="73">
        <v>2553</v>
      </c>
      <c r="E67" s="73">
        <v>1787.8</v>
      </c>
      <c r="F67" s="73">
        <v>1787.8</v>
      </c>
      <c r="G67" s="73">
        <v>23</v>
      </c>
      <c r="H67" s="70">
        <v>340204.54</v>
      </c>
      <c r="I67" s="37" t="s">
        <v>203</v>
      </c>
      <c r="J67" s="70">
        <v>308883.15</v>
      </c>
      <c r="K67" s="17"/>
      <c r="L67" s="10">
        <f t="shared" si="0"/>
        <v>31321.389999999956</v>
      </c>
      <c r="M67" s="11"/>
      <c r="N67" s="71" t="e">
        <f>#REF!-K67</f>
        <v>#REF!</v>
      </c>
      <c r="O67" s="51"/>
      <c r="P67" s="74"/>
      <c r="Q67" s="51"/>
    </row>
    <row r="68" spans="1:17" s="3" customFormat="1" ht="15.75">
      <c r="A68" s="66">
        <v>59</v>
      </c>
      <c r="B68" s="73" t="s">
        <v>18</v>
      </c>
      <c r="C68" s="73" t="s">
        <v>423</v>
      </c>
      <c r="D68" s="73">
        <v>2596.8</v>
      </c>
      <c r="E68" s="73">
        <v>1883.6</v>
      </c>
      <c r="F68" s="73">
        <v>1883.6</v>
      </c>
      <c r="G68" s="73">
        <v>48</v>
      </c>
      <c r="H68" s="70">
        <v>0</v>
      </c>
      <c r="I68" s="37"/>
      <c r="J68" s="77">
        <v>0</v>
      </c>
      <c r="K68" s="17"/>
      <c r="L68" s="10">
        <f t="shared" si="0"/>
        <v>0</v>
      </c>
      <c r="M68" s="11"/>
      <c r="N68" s="71" t="e">
        <f>#REF!-K68</f>
        <v>#REF!</v>
      </c>
      <c r="O68" s="51"/>
      <c r="P68" s="74"/>
      <c r="Q68" s="51"/>
    </row>
    <row r="69" spans="1:17" ht="15.75">
      <c r="A69" s="66">
        <v>60</v>
      </c>
      <c r="B69" s="73" t="s">
        <v>18</v>
      </c>
      <c r="C69" s="73" t="s">
        <v>64</v>
      </c>
      <c r="D69" s="73">
        <v>6328.6</v>
      </c>
      <c r="E69" s="73">
        <v>5734.6</v>
      </c>
      <c r="F69" s="73">
        <v>5734.6</v>
      </c>
      <c r="G69" s="73">
        <v>108</v>
      </c>
      <c r="H69" s="70">
        <v>1361080.18</v>
      </c>
      <c r="I69" s="37" t="s">
        <v>203</v>
      </c>
      <c r="J69" s="70">
        <v>1046381.98</v>
      </c>
      <c r="K69" s="19">
        <v>598160</v>
      </c>
      <c r="L69" s="10">
        <f t="shared" si="0"/>
        <v>314698.19999999995</v>
      </c>
      <c r="M69" s="11"/>
      <c r="N69" s="71">
        <f t="shared" si="1"/>
        <v>448221.98</v>
      </c>
      <c r="O69" s="51"/>
      <c r="P69" s="74"/>
      <c r="Q69" s="51"/>
    </row>
    <row r="70" spans="1:17" ht="15.75">
      <c r="A70" s="66">
        <v>61</v>
      </c>
      <c r="B70" s="73" t="s">
        <v>18</v>
      </c>
      <c r="C70" s="73" t="s">
        <v>65</v>
      </c>
      <c r="D70" s="73">
        <v>1488.5</v>
      </c>
      <c r="E70" s="73">
        <v>916.3</v>
      </c>
      <c r="F70" s="73">
        <v>916.3</v>
      </c>
      <c r="G70" s="73">
        <v>20</v>
      </c>
      <c r="H70" s="70">
        <v>217218.23</v>
      </c>
      <c r="I70" s="37" t="s">
        <v>203</v>
      </c>
      <c r="J70" s="70">
        <v>177824.17</v>
      </c>
      <c r="K70" s="18"/>
      <c r="L70" s="10">
        <f t="shared" si="0"/>
        <v>39394.06</v>
      </c>
      <c r="M70" s="11"/>
      <c r="N70" s="71">
        <f t="shared" si="1"/>
        <v>177824.17</v>
      </c>
      <c r="O70" s="74"/>
      <c r="P70" s="74"/>
      <c r="Q70" s="74"/>
    </row>
    <row r="71" spans="1:17" ht="15.75">
      <c r="A71" s="66">
        <v>62</v>
      </c>
      <c r="B71" s="73" t="s">
        <v>18</v>
      </c>
      <c r="C71" s="73" t="s">
        <v>66</v>
      </c>
      <c r="D71" s="73">
        <v>4216.6</v>
      </c>
      <c r="E71" s="73">
        <v>3277.8</v>
      </c>
      <c r="F71" s="73">
        <v>3277.7</v>
      </c>
      <c r="G71" s="73">
        <v>70</v>
      </c>
      <c r="H71" s="70">
        <v>778836.62</v>
      </c>
      <c r="I71" s="37" t="s">
        <v>203</v>
      </c>
      <c r="J71" s="70">
        <v>738200.86</v>
      </c>
      <c r="K71" s="17">
        <v>2365483</v>
      </c>
      <c r="L71" s="10">
        <f t="shared" si="0"/>
        <v>40635.76000000001</v>
      </c>
      <c r="M71" s="11">
        <f>J71-K71</f>
        <v>-1627282.1400000001</v>
      </c>
      <c r="N71" s="71">
        <f t="shared" si="1"/>
        <v>-1627282.1400000001</v>
      </c>
      <c r="O71" s="51"/>
      <c r="P71" s="74"/>
      <c r="Q71" s="51"/>
    </row>
    <row r="72" spans="1:17" ht="15.75">
      <c r="A72" s="66">
        <v>63</v>
      </c>
      <c r="B72" s="73" t="s">
        <v>18</v>
      </c>
      <c r="C72" s="73" t="s">
        <v>67</v>
      </c>
      <c r="D72" s="73">
        <v>1708.5</v>
      </c>
      <c r="E72" s="73">
        <v>1255.7</v>
      </c>
      <c r="F72" s="73">
        <v>1181.6</v>
      </c>
      <c r="G72" s="73">
        <v>30</v>
      </c>
      <c r="H72" s="70">
        <v>297723.54</v>
      </c>
      <c r="I72" s="37" t="s">
        <v>203</v>
      </c>
      <c r="J72" s="70">
        <v>285509.58</v>
      </c>
      <c r="K72" s="17"/>
      <c r="L72" s="10">
        <f t="shared" si="0"/>
        <v>12213.959999999963</v>
      </c>
      <c r="M72" s="11"/>
      <c r="N72" s="71">
        <f t="shared" si="1"/>
        <v>285509.58</v>
      </c>
      <c r="O72" s="51"/>
      <c r="P72" s="74"/>
      <c r="Q72" s="51"/>
    </row>
    <row r="73" spans="1:17" ht="15.75">
      <c r="A73" s="66">
        <v>64</v>
      </c>
      <c r="B73" s="73" t="s">
        <v>18</v>
      </c>
      <c r="C73" s="73" t="s">
        <v>68</v>
      </c>
      <c r="D73" s="73">
        <v>4049.8</v>
      </c>
      <c r="E73" s="73">
        <v>3102.1</v>
      </c>
      <c r="F73" s="73">
        <v>3102.3</v>
      </c>
      <c r="G73" s="73">
        <v>70</v>
      </c>
      <c r="H73" s="70">
        <v>735597.18</v>
      </c>
      <c r="I73" s="37" t="s">
        <v>203</v>
      </c>
      <c r="J73" s="70">
        <v>697192.74</v>
      </c>
      <c r="K73" s="17"/>
      <c r="L73" s="10">
        <f t="shared" si="0"/>
        <v>38404.44000000006</v>
      </c>
      <c r="M73" s="11"/>
      <c r="N73" s="71">
        <f t="shared" si="1"/>
        <v>697192.74</v>
      </c>
      <c r="O73" s="51"/>
      <c r="P73" s="74"/>
      <c r="Q73" s="51"/>
    </row>
    <row r="74" spans="1:17" ht="15.75">
      <c r="A74" s="66">
        <v>65</v>
      </c>
      <c r="B74" s="73" t="s">
        <v>18</v>
      </c>
      <c r="C74" s="73" t="s">
        <v>69</v>
      </c>
      <c r="D74" s="73">
        <v>1566.2</v>
      </c>
      <c r="E74" s="73">
        <v>1037.3</v>
      </c>
      <c r="F74" s="73">
        <v>1037.7</v>
      </c>
      <c r="G74" s="73">
        <v>36</v>
      </c>
      <c r="H74" s="70">
        <v>245997.2</v>
      </c>
      <c r="I74" s="37" t="s">
        <v>203</v>
      </c>
      <c r="J74" s="70">
        <v>233180.14</v>
      </c>
      <c r="K74" s="17">
        <v>1625149.72</v>
      </c>
      <c r="L74" s="10">
        <f t="shared" si="0"/>
        <v>12817.059999999998</v>
      </c>
      <c r="M74" s="11">
        <f>J74-K74</f>
        <v>-1391969.58</v>
      </c>
      <c r="N74" s="71">
        <f t="shared" si="1"/>
        <v>-1391969.58</v>
      </c>
      <c r="O74" s="51"/>
      <c r="P74" s="74"/>
      <c r="Q74" s="51"/>
    </row>
    <row r="75" spans="1:17" ht="15.75">
      <c r="A75" s="66">
        <v>66</v>
      </c>
      <c r="B75" s="73" t="s">
        <v>18</v>
      </c>
      <c r="C75" s="73" t="s">
        <v>70</v>
      </c>
      <c r="D75" s="73">
        <v>1303.7</v>
      </c>
      <c r="E75" s="73">
        <v>1192.3</v>
      </c>
      <c r="F75" s="73">
        <v>1121.2</v>
      </c>
      <c r="G75" s="78">
        <v>18</v>
      </c>
      <c r="H75" s="38">
        <v>280228.93</v>
      </c>
      <c r="I75" s="39" t="s">
        <v>203</v>
      </c>
      <c r="J75" s="70">
        <v>275461.57</v>
      </c>
      <c r="K75" s="17"/>
      <c r="L75" s="10">
        <f aca="true" t="shared" si="2" ref="L75:L138">H75-J75</f>
        <v>4767.359999999986</v>
      </c>
      <c r="M75" s="11"/>
      <c r="N75" s="71">
        <f aca="true" t="shared" si="3" ref="N75:N138">J75-K75</f>
        <v>275461.57</v>
      </c>
      <c r="O75" s="51"/>
      <c r="P75" s="74"/>
      <c r="Q75" s="51"/>
    </row>
    <row r="76" spans="1:17" ht="15.75">
      <c r="A76" s="66">
        <v>67</v>
      </c>
      <c r="B76" s="73" t="s">
        <v>18</v>
      </c>
      <c r="C76" s="73" t="s">
        <v>71</v>
      </c>
      <c r="D76" s="73">
        <v>1752.6</v>
      </c>
      <c r="E76" s="73">
        <v>1342.3</v>
      </c>
      <c r="F76" s="73">
        <v>1342.3</v>
      </c>
      <c r="G76" s="73">
        <v>22</v>
      </c>
      <c r="H76" s="70">
        <v>318205.41</v>
      </c>
      <c r="I76" s="37" t="s">
        <v>203</v>
      </c>
      <c r="J76" s="70">
        <v>294897.16</v>
      </c>
      <c r="K76" s="17"/>
      <c r="L76" s="10">
        <f t="shared" si="2"/>
        <v>23308.25</v>
      </c>
      <c r="M76" s="11"/>
      <c r="N76" s="71">
        <f t="shared" si="3"/>
        <v>294897.16</v>
      </c>
      <c r="O76" s="51"/>
      <c r="P76" s="74"/>
      <c r="Q76" s="51"/>
    </row>
    <row r="77" spans="1:17" ht="15.75">
      <c r="A77" s="66">
        <v>68</v>
      </c>
      <c r="B77" s="73" t="s">
        <v>18</v>
      </c>
      <c r="C77" s="73" t="s">
        <v>72</v>
      </c>
      <c r="D77" s="73">
        <v>1435.34</v>
      </c>
      <c r="E77" s="73">
        <v>1410.5</v>
      </c>
      <c r="F77" s="73">
        <v>1410.5</v>
      </c>
      <c r="G77" s="73">
        <v>16</v>
      </c>
      <c r="H77" s="70">
        <v>334349.5</v>
      </c>
      <c r="I77" s="37" t="s">
        <v>203</v>
      </c>
      <c r="J77" s="70">
        <v>253309.34999999998</v>
      </c>
      <c r="K77" s="17">
        <v>389318.36</v>
      </c>
      <c r="L77" s="10">
        <f t="shared" si="2"/>
        <v>81040.15000000002</v>
      </c>
      <c r="M77" s="11">
        <f>J77-K77</f>
        <v>-136009.01</v>
      </c>
      <c r="N77" s="71">
        <f t="shared" si="3"/>
        <v>-136009.01</v>
      </c>
      <c r="O77" s="51"/>
      <c r="P77" s="74"/>
      <c r="Q77" s="51"/>
    </row>
    <row r="78" spans="1:17" ht="15.75">
      <c r="A78" s="66">
        <v>69</v>
      </c>
      <c r="B78" s="73" t="s">
        <v>18</v>
      </c>
      <c r="C78" s="73" t="s">
        <v>73</v>
      </c>
      <c r="D78" s="73">
        <v>3557.4</v>
      </c>
      <c r="E78" s="73">
        <v>2614.7</v>
      </c>
      <c r="F78" s="73">
        <v>2558</v>
      </c>
      <c r="G78" s="73">
        <v>54</v>
      </c>
      <c r="H78" s="70">
        <v>621381.71</v>
      </c>
      <c r="I78" s="37" t="s">
        <v>203</v>
      </c>
      <c r="J78" s="70">
        <v>587911.7500000001</v>
      </c>
      <c r="K78" s="17"/>
      <c r="L78" s="10">
        <f t="shared" si="2"/>
        <v>33469.959999999846</v>
      </c>
      <c r="M78" s="11"/>
      <c r="N78" s="71">
        <f t="shared" si="3"/>
        <v>587911.7500000001</v>
      </c>
      <c r="O78" s="51"/>
      <c r="P78" s="74"/>
      <c r="Q78" s="51"/>
    </row>
    <row r="79" spans="1:17" ht="15.75">
      <c r="A79" s="66">
        <v>70</v>
      </c>
      <c r="B79" s="73" t="s">
        <v>18</v>
      </c>
      <c r="C79" s="73" t="s">
        <v>74</v>
      </c>
      <c r="D79" s="73">
        <v>3976</v>
      </c>
      <c r="E79" s="73">
        <v>3105.9</v>
      </c>
      <c r="F79" s="73">
        <v>3007.7</v>
      </c>
      <c r="G79" s="73">
        <v>69</v>
      </c>
      <c r="H79" s="70">
        <v>736734.65</v>
      </c>
      <c r="I79" s="37" t="s">
        <v>203</v>
      </c>
      <c r="J79" s="70">
        <v>717888</v>
      </c>
      <c r="K79" s="17"/>
      <c r="L79" s="10">
        <f t="shared" si="2"/>
        <v>18846.650000000023</v>
      </c>
      <c r="M79" s="11"/>
      <c r="N79" s="71">
        <f t="shared" si="3"/>
        <v>717888</v>
      </c>
      <c r="O79" s="51"/>
      <c r="P79" s="74"/>
      <c r="Q79" s="51"/>
    </row>
    <row r="80" spans="1:17" ht="15.75">
      <c r="A80" s="66">
        <v>71</v>
      </c>
      <c r="B80" s="73" t="s">
        <v>18</v>
      </c>
      <c r="C80" s="73" t="s">
        <v>75</v>
      </c>
      <c r="D80" s="73">
        <v>426.6</v>
      </c>
      <c r="E80" s="73">
        <v>385.4</v>
      </c>
      <c r="F80" s="73">
        <v>385.4</v>
      </c>
      <c r="G80" s="78">
        <v>8</v>
      </c>
      <c r="H80" s="40">
        <v>91363</v>
      </c>
      <c r="I80" s="39" t="s">
        <v>203</v>
      </c>
      <c r="J80" s="70">
        <v>90364.33</v>
      </c>
      <c r="K80" s="17"/>
      <c r="L80" s="10">
        <f t="shared" si="2"/>
        <v>998.6699999999983</v>
      </c>
      <c r="M80" s="11"/>
      <c r="N80" s="71">
        <f t="shared" si="3"/>
        <v>90364.33</v>
      </c>
      <c r="O80" s="51"/>
      <c r="P80" s="74"/>
      <c r="Q80" s="51"/>
    </row>
    <row r="81" spans="1:17" ht="15.75">
      <c r="A81" s="66">
        <v>72</v>
      </c>
      <c r="B81" s="73" t="s">
        <v>18</v>
      </c>
      <c r="C81" s="73" t="s">
        <v>76</v>
      </c>
      <c r="D81" s="73">
        <v>2654.9</v>
      </c>
      <c r="E81" s="73">
        <v>2245.2</v>
      </c>
      <c r="F81" s="73">
        <v>1528.1</v>
      </c>
      <c r="G81" s="73">
        <v>21</v>
      </c>
      <c r="H81" s="70">
        <v>420994.36</v>
      </c>
      <c r="I81" s="37" t="s">
        <v>203</v>
      </c>
      <c r="J81" s="70">
        <v>351933.01</v>
      </c>
      <c r="K81" s="17"/>
      <c r="L81" s="10">
        <f t="shared" si="2"/>
        <v>69061.34999999998</v>
      </c>
      <c r="M81" s="11"/>
      <c r="N81" s="71">
        <f t="shared" si="3"/>
        <v>351933.01</v>
      </c>
      <c r="O81" s="51"/>
      <c r="P81" s="74"/>
      <c r="Q81" s="51"/>
    </row>
    <row r="82" spans="1:17" ht="15.75">
      <c r="A82" s="66">
        <v>73</v>
      </c>
      <c r="B82" s="73" t="s">
        <v>18</v>
      </c>
      <c r="C82" s="73" t="s">
        <v>77</v>
      </c>
      <c r="D82" s="73">
        <v>8084</v>
      </c>
      <c r="E82" s="73">
        <v>6902.5</v>
      </c>
      <c r="F82" s="73">
        <v>7003.6</v>
      </c>
      <c r="G82" s="73">
        <v>96</v>
      </c>
      <c r="H82" s="70">
        <v>1694429.16</v>
      </c>
      <c r="I82" s="37" t="s">
        <v>203</v>
      </c>
      <c r="J82" s="70">
        <v>1511031.18</v>
      </c>
      <c r="K82" s="17"/>
      <c r="L82" s="10">
        <f t="shared" si="2"/>
        <v>183397.97999999998</v>
      </c>
      <c r="M82" s="11"/>
      <c r="N82" s="71">
        <f t="shared" si="3"/>
        <v>1511031.18</v>
      </c>
      <c r="O82" s="51"/>
      <c r="P82" s="74"/>
      <c r="Q82" s="51"/>
    </row>
    <row r="83" spans="1:17" ht="15.75">
      <c r="A83" s="66">
        <v>74</v>
      </c>
      <c r="B83" s="73" t="s">
        <v>18</v>
      </c>
      <c r="C83" s="73" t="s">
        <v>78</v>
      </c>
      <c r="D83" s="73">
        <v>4119.4</v>
      </c>
      <c r="E83" s="73">
        <v>3128</v>
      </c>
      <c r="F83" s="73">
        <v>3162.7</v>
      </c>
      <c r="G83" s="73">
        <v>69</v>
      </c>
      <c r="H83" s="70">
        <v>779975.42</v>
      </c>
      <c r="I83" s="37" t="s">
        <v>203</v>
      </c>
      <c r="J83" s="70">
        <v>723428.74</v>
      </c>
      <c r="K83" s="17"/>
      <c r="L83" s="10">
        <f t="shared" si="2"/>
        <v>56546.68000000005</v>
      </c>
      <c r="M83" s="11"/>
      <c r="N83" s="71">
        <f t="shared" si="3"/>
        <v>723428.74</v>
      </c>
      <c r="O83" s="51"/>
      <c r="P83" s="74"/>
      <c r="Q83" s="51"/>
    </row>
    <row r="84" spans="1:17" ht="15.75">
      <c r="A84" s="66">
        <v>75</v>
      </c>
      <c r="B84" s="73" t="s">
        <v>18</v>
      </c>
      <c r="C84" s="73" t="s">
        <v>79</v>
      </c>
      <c r="D84" s="73">
        <v>591.1</v>
      </c>
      <c r="E84" s="73">
        <v>534</v>
      </c>
      <c r="F84" s="73">
        <v>534</v>
      </c>
      <c r="G84" s="73">
        <v>12</v>
      </c>
      <c r="H84" s="70">
        <v>126637.87</v>
      </c>
      <c r="I84" s="37" t="s">
        <v>203</v>
      </c>
      <c r="J84" s="70">
        <v>127202.02</v>
      </c>
      <c r="K84" s="17"/>
      <c r="L84" s="10">
        <f t="shared" si="2"/>
        <v>-564.1500000000087</v>
      </c>
      <c r="M84" s="11"/>
      <c r="N84" s="71">
        <f t="shared" si="3"/>
        <v>127202.02</v>
      </c>
      <c r="O84" s="51"/>
      <c r="P84" s="74"/>
      <c r="Q84" s="51"/>
    </row>
    <row r="85" spans="1:17" ht="15.75">
      <c r="A85" s="66">
        <v>76</v>
      </c>
      <c r="B85" s="73" t="s">
        <v>18</v>
      </c>
      <c r="C85" s="73" t="s">
        <v>80</v>
      </c>
      <c r="D85" s="73">
        <v>3383.8</v>
      </c>
      <c r="E85" s="73">
        <v>3109.4</v>
      </c>
      <c r="F85" s="73">
        <v>2561.5</v>
      </c>
      <c r="G85" s="73">
        <v>55</v>
      </c>
      <c r="H85" s="70">
        <v>741627.01</v>
      </c>
      <c r="I85" s="37" t="s">
        <v>203</v>
      </c>
      <c r="J85" s="70">
        <v>454024.11</v>
      </c>
      <c r="K85" s="17"/>
      <c r="L85" s="10">
        <f t="shared" si="2"/>
        <v>287602.9</v>
      </c>
      <c r="M85" s="11"/>
      <c r="N85" s="71">
        <f t="shared" si="3"/>
        <v>454024.11</v>
      </c>
      <c r="O85" s="51"/>
      <c r="P85" s="74"/>
      <c r="Q85" s="51"/>
    </row>
    <row r="86" spans="1:17" ht="15.75">
      <c r="A86" s="66">
        <v>77</v>
      </c>
      <c r="B86" s="73" t="s">
        <v>18</v>
      </c>
      <c r="C86" s="73" t="s">
        <v>81</v>
      </c>
      <c r="D86" s="73">
        <v>4350.4</v>
      </c>
      <c r="E86" s="73">
        <v>3236.2</v>
      </c>
      <c r="F86" s="73">
        <v>3197.2</v>
      </c>
      <c r="G86" s="73">
        <v>72</v>
      </c>
      <c r="H86" s="70">
        <v>767340.16</v>
      </c>
      <c r="I86" s="37" t="s">
        <v>203</v>
      </c>
      <c r="J86" s="70">
        <v>732434.76</v>
      </c>
      <c r="K86" s="17"/>
      <c r="L86" s="10">
        <f t="shared" si="2"/>
        <v>34905.40000000002</v>
      </c>
      <c r="M86" s="11"/>
      <c r="N86" s="71">
        <f t="shared" si="3"/>
        <v>732434.76</v>
      </c>
      <c r="O86" s="51"/>
      <c r="P86" s="74"/>
      <c r="Q86" s="51"/>
    </row>
    <row r="87" spans="1:17" s="3" customFormat="1" ht="15.75">
      <c r="A87" s="66">
        <v>78</v>
      </c>
      <c r="B87" s="73" t="s">
        <v>18</v>
      </c>
      <c r="C87" s="73" t="s">
        <v>417</v>
      </c>
      <c r="D87" s="73">
        <v>7437</v>
      </c>
      <c r="E87" s="73">
        <v>5559.8</v>
      </c>
      <c r="F87" s="73">
        <v>5559.8</v>
      </c>
      <c r="G87" s="73">
        <v>96</v>
      </c>
      <c r="H87" s="70">
        <v>0</v>
      </c>
      <c r="I87" s="37"/>
      <c r="J87" s="70">
        <v>0</v>
      </c>
      <c r="K87" s="17"/>
      <c r="L87" s="10">
        <f t="shared" si="2"/>
        <v>0</v>
      </c>
      <c r="M87" s="11"/>
      <c r="N87" s="71">
        <f t="shared" si="3"/>
        <v>0</v>
      </c>
      <c r="O87" s="51"/>
      <c r="P87" s="74"/>
      <c r="Q87" s="51"/>
    </row>
    <row r="88" spans="1:17" ht="15.75">
      <c r="A88" s="66">
        <v>79</v>
      </c>
      <c r="B88" s="73" t="s">
        <v>18</v>
      </c>
      <c r="C88" s="73" t="s">
        <v>82</v>
      </c>
      <c r="D88" s="73">
        <v>4761.02</v>
      </c>
      <c r="E88" s="73">
        <v>2816.57</v>
      </c>
      <c r="F88" s="73">
        <v>2857.18</v>
      </c>
      <c r="G88" s="73">
        <v>172</v>
      </c>
      <c r="H88" s="70">
        <v>680783.27</v>
      </c>
      <c r="I88" s="37" t="s">
        <v>203</v>
      </c>
      <c r="J88" s="70">
        <v>414063.5300000001</v>
      </c>
      <c r="K88" s="17">
        <v>112681</v>
      </c>
      <c r="L88" s="10">
        <f t="shared" si="2"/>
        <v>266719.73999999993</v>
      </c>
      <c r="M88" s="11"/>
      <c r="N88" s="71">
        <f t="shared" si="3"/>
        <v>301382.5300000001</v>
      </c>
      <c r="O88" s="51"/>
      <c r="P88" s="74"/>
      <c r="Q88" s="51"/>
    </row>
    <row r="89" spans="1:17" ht="15.75">
      <c r="A89" s="66">
        <v>80</v>
      </c>
      <c r="B89" s="73" t="s">
        <v>18</v>
      </c>
      <c r="C89" s="73" t="s">
        <v>83</v>
      </c>
      <c r="D89" s="73">
        <v>4852.09</v>
      </c>
      <c r="E89" s="73">
        <v>3193.2</v>
      </c>
      <c r="F89" s="73">
        <v>3192.19</v>
      </c>
      <c r="G89" s="73">
        <v>130</v>
      </c>
      <c r="H89" s="70">
        <v>772981.39</v>
      </c>
      <c r="I89" s="37" t="s">
        <v>203</v>
      </c>
      <c r="J89" s="70">
        <v>494549.37</v>
      </c>
      <c r="K89" s="17"/>
      <c r="L89" s="10">
        <f t="shared" si="2"/>
        <v>278432.02</v>
      </c>
      <c r="M89" s="11"/>
      <c r="N89" s="71">
        <f t="shared" si="3"/>
        <v>494549.37</v>
      </c>
      <c r="O89" s="51"/>
      <c r="P89" s="74"/>
      <c r="Q89" s="51"/>
    </row>
    <row r="90" spans="1:17" ht="15.75">
      <c r="A90" s="66">
        <v>81</v>
      </c>
      <c r="B90" s="73" t="s">
        <v>18</v>
      </c>
      <c r="C90" s="73" t="s">
        <v>84</v>
      </c>
      <c r="D90" s="73">
        <v>3965.3</v>
      </c>
      <c r="E90" s="73">
        <v>3012.8</v>
      </c>
      <c r="F90" s="73">
        <v>3012.1</v>
      </c>
      <c r="G90" s="73">
        <v>60</v>
      </c>
      <c r="H90" s="70">
        <v>714048.35</v>
      </c>
      <c r="I90" s="37" t="s">
        <v>203</v>
      </c>
      <c r="J90" s="79">
        <v>706984.69</v>
      </c>
      <c r="K90" s="17">
        <v>2795108</v>
      </c>
      <c r="L90" s="10">
        <f t="shared" si="2"/>
        <v>7063.660000000033</v>
      </c>
      <c r="M90" s="11">
        <f>J90-K90</f>
        <v>-2088123.31</v>
      </c>
      <c r="N90" s="71">
        <f t="shared" si="3"/>
        <v>-2088123.31</v>
      </c>
      <c r="O90" s="51"/>
      <c r="P90" s="74"/>
      <c r="Q90" s="51"/>
    </row>
    <row r="91" spans="1:17" s="3" customFormat="1" ht="15.75">
      <c r="A91" s="66">
        <v>82</v>
      </c>
      <c r="B91" s="73" t="s">
        <v>18</v>
      </c>
      <c r="C91" s="73" t="s">
        <v>416</v>
      </c>
      <c r="D91" s="73">
        <v>6555.2</v>
      </c>
      <c r="E91" s="73">
        <v>6167.8</v>
      </c>
      <c r="F91" s="73">
        <v>6167.8</v>
      </c>
      <c r="G91" s="73">
        <v>54</v>
      </c>
      <c r="H91" s="70">
        <v>0</v>
      </c>
      <c r="I91" s="37"/>
      <c r="J91" s="70">
        <v>0</v>
      </c>
      <c r="K91" s="17"/>
      <c r="L91" s="10">
        <f t="shared" si="2"/>
        <v>0</v>
      </c>
      <c r="M91" s="11"/>
      <c r="N91" s="71">
        <f t="shared" si="3"/>
        <v>0</v>
      </c>
      <c r="O91" s="51"/>
      <c r="P91" s="74"/>
      <c r="Q91" s="51"/>
    </row>
    <row r="92" spans="1:17" ht="15.75">
      <c r="A92" s="66">
        <v>83</v>
      </c>
      <c r="B92" s="73" t="s">
        <v>18</v>
      </c>
      <c r="C92" s="73" t="s">
        <v>85</v>
      </c>
      <c r="D92" s="73">
        <v>3483.6</v>
      </c>
      <c r="E92" s="73">
        <v>2563.8</v>
      </c>
      <c r="F92" s="73">
        <v>2961.7</v>
      </c>
      <c r="G92" s="73">
        <v>57</v>
      </c>
      <c r="H92" s="70">
        <v>705763.8</v>
      </c>
      <c r="I92" s="37" t="s">
        <v>203</v>
      </c>
      <c r="J92" s="70">
        <v>677310.76</v>
      </c>
      <c r="K92" s="17"/>
      <c r="L92" s="10">
        <f t="shared" si="2"/>
        <v>28453.040000000037</v>
      </c>
      <c r="M92" s="11"/>
      <c r="N92" s="71">
        <f t="shared" si="3"/>
        <v>677310.76</v>
      </c>
      <c r="O92" s="51"/>
      <c r="P92" s="74"/>
      <c r="Q92" s="51"/>
    </row>
    <row r="93" spans="1:17" ht="15.75">
      <c r="A93" s="66">
        <v>84</v>
      </c>
      <c r="B93" s="73" t="s">
        <v>18</v>
      </c>
      <c r="C93" s="73" t="s">
        <v>86</v>
      </c>
      <c r="D93" s="73">
        <v>4289.5</v>
      </c>
      <c r="E93" s="73">
        <v>3028.7</v>
      </c>
      <c r="F93" s="73">
        <v>2890</v>
      </c>
      <c r="G93" s="73">
        <v>62</v>
      </c>
      <c r="H93" s="70">
        <v>720851.63</v>
      </c>
      <c r="I93" s="37" t="s">
        <v>203</v>
      </c>
      <c r="J93" s="70">
        <v>694391.39</v>
      </c>
      <c r="K93" s="17"/>
      <c r="L93" s="10">
        <f t="shared" si="2"/>
        <v>26460.23999999999</v>
      </c>
      <c r="M93" s="11"/>
      <c r="N93" s="71">
        <f t="shared" si="3"/>
        <v>694391.39</v>
      </c>
      <c r="O93" s="51"/>
      <c r="P93" s="74"/>
      <c r="Q93" s="51"/>
    </row>
    <row r="94" spans="1:17" s="3" customFormat="1" ht="15.75">
      <c r="A94" s="66">
        <v>85</v>
      </c>
      <c r="B94" s="73" t="s">
        <v>18</v>
      </c>
      <c r="C94" s="73" t="s">
        <v>415</v>
      </c>
      <c r="D94" s="73">
        <v>10707.4</v>
      </c>
      <c r="E94" s="73">
        <v>8044.9</v>
      </c>
      <c r="F94" s="73">
        <v>8044.9</v>
      </c>
      <c r="G94" s="73">
        <v>142</v>
      </c>
      <c r="H94" s="70">
        <v>0</v>
      </c>
      <c r="I94" s="37"/>
      <c r="J94" s="70">
        <v>0</v>
      </c>
      <c r="K94" s="17"/>
      <c r="L94" s="10">
        <f t="shared" si="2"/>
        <v>0</v>
      </c>
      <c r="M94" s="11"/>
      <c r="N94" s="71">
        <f t="shared" si="3"/>
        <v>0</v>
      </c>
      <c r="O94" s="51"/>
      <c r="P94" s="74"/>
      <c r="Q94" s="51"/>
    </row>
    <row r="95" spans="1:17" ht="15.75">
      <c r="A95" s="66">
        <v>86</v>
      </c>
      <c r="B95" s="73" t="s">
        <v>18</v>
      </c>
      <c r="C95" s="73" t="s">
        <v>87</v>
      </c>
      <c r="D95" s="73">
        <v>3191.5</v>
      </c>
      <c r="E95" s="73">
        <v>2477.4</v>
      </c>
      <c r="F95" s="73">
        <v>2367.6</v>
      </c>
      <c r="G95" s="73">
        <v>59</v>
      </c>
      <c r="H95" s="70">
        <v>578236.6</v>
      </c>
      <c r="I95" s="37" t="s">
        <v>203</v>
      </c>
      <c r="J95" s="70">
        <v>561212.3</v>
      </c>
      <c r="K95" s="17"/>
      <c r="L95" s="10">
        <f t="shared" si="2"/>
        <v>17024.29999999993</v>
      </c>
      <c r="M95" s="11"/>
      <c r="N95" s="71">
        <f t="shared" si="3"/>
        <v>561212.3</v>
      </c>
      <c r="O95" s="51"/>
      <c r="P95" s="74"/>
      <c r="Q95" s="51"/>
    </row>
    <row r="96" spans="1:17" ht="15.75">
      <c r="A96" s="66">
        <v>87</v>
      </c>
      <c r="B96" s="73" t="s">
        <v>18</v>
      </c>
      <c r="C96" s="73" t="s">
        <v>88</v>
      </c>
      <c r="D96" s="73">
        <v>1687</v>
      </c>
      <c r="E96" s="73">
        <v>1252.1</v>
      </c>
      <c r="F96" s="73">
        <v>1166.7</v>
      </c>
      <c r="G96" s="73">
        <v>31</v>
      </c>
      <c r="H96" s="70">
        <v>302725.24</v>
      </c>
      <c r="I96" s="37" t="s">
        <v>203</v>
      </c>
      <c r="J96" s="70">
        <v>254416.72</v>
      </c>
      <c r="K96" s="17">
        <v>416316.44</v>
      </c>
      <c r="L96" s="10">
        <f t="shared" si="2"/>
        <v>48308.51999999999</v>
      </c>
      <c r="M96" s="11">
        <f>J96-K96</f>
        <v>-161899.72</v>
      </c>
      <c r="N96" s="71">
        <f t="shared" si="3"/>
        <v>-161899.72</v>
      </c>
      <c r="O96" s="51"/>
      <c r="P96" s="74"/>
      <c r="Q96" s="51"/>
    </row>
    <row r="97" spans="1:17" ht="15.75">
      <c r="A97" s="66">
        <v>88</v>
      </c>
      <c r="B97" s="73" t="s">
        <v>18</v>
      </c>
      <c r="C97" s="73" t="s">
        <v>89</v>
      </c>
      <c r="D97" s="73">
        <v>1337.1</v>
      </c>
      <c r="E97" s="73">
        <v>1194.3</v>
      </c>
      <c r="F97" s="73">
        <v>1196.3</v>
      </c>
      <c r="G97" s="73">
        <v>20</v>
      </c>
      <c r="H97" s="70">
        <v>283595.03</v>
      </c>
      <c r="I97" s="37" t="s">
        <v>203</v>
      </c>
      <c r="J97" s="70">
        <v>265366.6</v>
      </c>
      <c r="K97" s="17"/>
      <c r="L97" s="10">
        <f t="shared" si="2"/>
        <v>18228.43000000005</v>
      </c>
      <c r="M97" s="11"/>
      <c r="N97" s="71">
        <f t="shared" si="3"/>
        <v>265366.6</v>
      </c>
      <c r="O97" s="51"/>
      <c r="P97" s="74"/>
      <c r="Q97" s="51"/>
    </row>
    <row r="98" spans="1:17" ht="15.75">
      <c r="A98" s="66">
        <v>89</v>
      </c>
      <c r="B98" s="73" t="s">
        <v>18</v>
      </c>
      <c r="C98" s="73" t="s">
        <v>90</v>
      </c>
      <c r="D98" s="73">
        <v>3316.3</v>
      </c>
      <c r="E98" s="73">
        <v>2456.2</v>
      </c>
      <c r="F98" s="73">
        <v>2458.9</v>
      </c>
      <c r="G98" s="73">
        <v>63</v>
      </c>
      <c r="H98" s="70">
        <v>582906.15</v>
      </c>
      <c r="I98" s="37" t="s">
        <v>203</v>
      </c>
      <c r="J98" s="70">
        <v>549121.24</v>
      </c>
      <c r="K98" s="17">
        <v>574617</v>
      </c>
      <c r="L98" s="10">
        <f t="shared" si="2"/>
        <v>33784.91000000003</v>
      </c>
      <c r="M98" s="11">
        <f>J98-K98</f>
        <v>-25495.76000000001</v>
      </c>
      <c r="N98" s="71">
        <f t="shared" si="3"/>
        <v>-25495.76000000001</v>
      </c>
      <c r="O98" s="51"/>
      <c r="P98" s="74"/>
      <c r="Q98" s="51"/>
    </row>
    <row r="99" spans="1:17" ht="15.75">
      <c r="A99" s="66">
        <v>90</v>
      </c>
      <c r="B99" s="73" t="s">
        <v>18</v>
      </c>
      <c r="C99" s="73" t="s">
        <v>91</v>
      </c>
      <c r="D99" s="73">
        <v>1692.4</v>
      </c>
      <c r="E99" s="73">
        <v>1250.6</v>
      </c>
      <c r="F99" s="73">
        <v>1251.9</v>
      </c>
      <c r="G99" s="73">
        <v>31</v>
      </c>
      <c r="H99" s="70">
        <v>296776.25</v>
      </c>
      <c r="I99" s="37" t="s">
        <v>203</v>
      </c>
      <c r="J99" s="70">
        <v>272339.61</v>
      </c>
      <c r="K99" s="17">
        <v>419307.55</v>
      </c>
      <c r="L99" s="10">
        <f t="shared" si="2"/>
        <v>24436.640000000014</v>
      </c>
      <c r="M99" s="11">
        <f>J99-K99</f>
        <v>-146967.94</v>
      </c>
      <c r="N99" s="71">
        <f t="shared" si="3"/>
        <v>-146967.94</v>
      </c>
      <c r="O99" s="51"/>
      <c r="P99" s="74"/>
      <c r="Q99" s="51"/>
    </row>
    <row r="100" spans="1:17" ht="15.75">
      <c r="A100" s="66">
        <v>91</v>
      </c>
      <c r="B100" s="73" t="s">
        <v>18</v>
      </c>
      <c r="C100" s="73" t="s">
        <v>92</v>
      </c>
      <c r="D100" s="73">
        <v>6478.1</v>
      </c>
      <c r="E100" s="73">
        <v>4771</v>
      </c>
      <c r="F100" s="73">
        <v>4725.6</v>
      </c>
      <c r="G100" s="73">
        <v>96</v>
      </c>
      <c r="H100" s="70">
        <v>1130800.21</v>
      </c>
      <c r="I100" s="37" t="s">
        <v>203</v>
      </c>
      <c r="J100" s="70">
        <v>1076853.73</v>
      </c>
      <c r="K100" s="17"/>
      <c r="L100" s="10">
        <f t="shared" si="2"/>
        <v>53946.47999999998</v>
      </c>
      <c r="M100" s="11"/>
      <c r="N100" s="71">
        <f t="shared" si="3"/>
        <v>1076853.73</v>
      </c>
      <c r="O100" s="51"/>
      <c r="P100" s="74"/>
      <c r="Q100" s="51"/>
    </row>
    <row r="101" spans="1:17" ht="15.75">
      <c r="A101" s="66">
        <v>92</v>
      </c>
      <c r="B101" s="73" t="s">
        <v>18</v>
      </c>
      <c r="C101" s="73" t="s">
        <v>93</v>
      </c>
      <c r="D101" s="73">
        <v>4843.4</v>
      </c>
      <c r="E101" s="73">
        <v>3584.8</v>
      </c>
      <c r="F101" s="73">
        <v>3346.3</v>
      </c>
      <c r="G101" s="73">
        <v>64</v>
      </c>
      <c r="H101" s="70">
        <v>817952.31</v>
      </c>
      <c r="I101" s="37" t="s">
        <v>203</v>
      </c>
      <c r="J101" s="70">
        <v>740779.14</v>
      </c>
      <c r="K101" s="17">
        <v>96735</v>
      </c>
      <c r="L101" s="10">
        <f t="shared" si="2"/>
        <v>77173.17000000004</v>
      </c>
      <c r="M101" s="11"/>
      <c r="N101" s="71">
        <f t="shared" si="3"/>
        <v>644044.14</v>
      </c>
      <c r="O101" s="51"/>
      <c r="P101" s="74"/>
      <c r="Q101" s="51"/>
    </row>
    <row r="102" spans="1:17" ht="15.75">
      <c r="A102" s="66">
        <v>93</v>
      </c>
      <c r="B102" s="73" t="s">
        <v>18</v>
      </c>
      <c r="C102" s="73" t="s">
        <v>94</v>
      </c>
      <c r="D102" s="73">
        <v>4126.1</v>
      </c>
      <c r="E102" s="73">
        <v>3126.97</v>
      </c>
      <c r="F102" s="73">
        <v>3352.6</v>
      </c>
      <c r="G102" s="73">
        <v>59</v>
      </c>
      <c r="H102" s="70">
        <v>800906.83</v>
      </c>
      <c r="I102" s="37" t="s">
        <v>203</v>
      </c>
      <c r="J102" s="70">
        <v>762484.88</v>
      </c>
      <c r="K102" s="17"/>
      <c r="L102" s="10">
        <f t="shared" si="2"/>
        <v>38421.94999999995</v>
      </c>
      <c r="M102" s="11"/>
      <c r="N102" s="71">
        <f t="shared" si="3"/>
        <v>762484.88</v>
      </c>
      <c r="O102" s="51"/>
      <c r="P102" s="74"/>
      <c r="Q102" s="51"/>
    </row>
    <row r="103" spans="1:17" ht="15.75">
      <c r="A103" s="66">
        <v>94</v>
      </c>
      <c r="B103" s="73" t="s">
        <v>18</v>
      </c>
      <c r="C103" s="73" t="s">
        <v>95</v>
      </c>
      <c r="D103" s="73">
        <v>3714.8</v>
      </c>
      <c r="E103" s="73">
        <v>2743.9</v>
      </c>
      <c r="F103" s="73">
        <v>2743.5</v>
      </c>
      <c r="G103" s="73">
        <v>62</v>
      </c>
      <c r="H103" s="70">
        <v>652623.83</v>
      </c>
      <c r="I103" s="37" t="s">
        <v>203</v>
      </c>
      <c r="J103" s="70">
        <v>404293.94999999995</v>
      </c>
      <c r="K103" s="17"/>
      <c r="L103" s="10">
        <f t="shared" si="2"/>
        <v>248329.88</v>
      </c>
      <c r="M103" s="11"/>
      <c r="N103" s="71">
        <f t="shared" si="3"/>
        <v>404293.94999999995</v>
      </c>
      <c r="O103" s="51"/>
      <c r="P103" s="74"/>
      <c r="Q103" s="51"/>
    </row>
    <row r="104" spans="1:17" ht="15.75">
      <c r="A104" s="66">
        <v>95</v>
      </c>
      <c r="B104" s="73" t="s">
        <v>18</v>
      </c>
      <c r="C104" s="73" t="s">
        <v>96</v>
      </c>
      <c r="D104" s="73">
        <v>4267.9</v>
      </c>
      <c r="E104" s="73">
        <v>3228.8</v>
      </c>
      <c r="F104" s="73">
        <v>4053.9</v>
      </c>
      <c r="G104" s="73">
        <v>60</v>
      </c>
      <c r="H104" s="70">
        <v>961017.23</v>
      </c>
      <c r="I104" s="37" t="s">
        <v>203</v>
      </c>
      <c r="J104" s="70">
        <v>901841.43</v>
      </c>
      <c r="K104" s="17">
        <v>2218452.33</v>
      </c>
      <c r="L104" s="10">
        <f t="shared" si="2"/>
        <v>59175.79999999993</v>
      </c>
      <c r="M104" s="11">
        <f>J104-K104</f>
        <v>-1316610.9</v>
      </c>
      <c r="N104" s="71">
        <f t="shared" si="3"/>
        <v>-1316610.9</v>
      </c>
      <c r="O104" s="51"/>
      <c r="P104" s="74"/>
      <c r="Q104" s="51"/>
    </row>
    <row r="105" spans="1:17" ht="15.75">
      <c r="A105" s="66">
        <v>96</v>
      </c>
      <c r="B105" s="73" t="s">
        <v>18</v>
      </c>
      <c r="C105" s="73" t="s">
        <v>97</v>
      </c>
      <c r="D105" s="73">
        <v>2912.6</v>
      </c>
      <c r="E105" s="73">
        <v>2674.2</v>
      </c>
      <c r="F105" s="73">
        <v>2671.6</v>
      </c>
      <c r="G105" s="73">
        <v>60</v>
      </c>
      <c r="H105" s="70">
        <v>634040.6</v>
      </c>
      <c r="I105" s="37" t="s">
        <v>203</v>
      </c>
      <c r="J105" s="70">
        <v>665586.14</v>
      </c>
      <c r="K105" s="17">
        <v>696442.26</v>
      </c>
      <c r="L105" s="10">
        <f t="shared" si="2"/>
        <v>-31545.540000000037</v>
      </c>
      <c r="M105" s="11">
        <f>J105-K105</f>
        <v>-30856.119999999995</v>
      </c>
      <c r="N105" s="71">
        <f t="shared" si="3"/>
        <v>-30856.119999999995</v>
      </c>
      <c r="O105" s="51"/>
      <c r="P105" s="74"/>
      <c r="Q105" s="51"/>
    </row>
    <row r="106" spans="1:17" ht="15.75">
      <c r="A106" s="66">
        <v>97</v>
      </c>
      <c r="B106" s="73" t="s">
        <v>18</v>
      </c>
      <c r="C106" s="73" t="s">
        <v>98</v>
      </c>
      <c r="D106" s="73">
        <v>4957.9</v>
      </c>
      <c r="E106" s="73">
        <v>3817.8</v>
      </c>
      <c r="F106" s="73">
        <v>3703.8</v>
      </c>
      <c r="G106" s="73">
        <v>85</v>
      </c>
      <c r="H106" s="70">
        <v>917042.22</v>
      </c>
      <c r="I106" s="37" t="s">
        <v>203</v>
      </c>
      <c r="J106" s="70">
        <v>849203.67</v>
      </c>
      <c r="K106" s="17">
        <v>113075</v>
      </c>
      <c r="L106" s="10">
        <f t="shared" si="2"/>
        <v>67838.54999999993</v>
      </c>
      <c r="M106" s="11"/>
      <c r="N106" s="71">
        <f t="shared" si="3"/>
        <v>736128.67</v>
      </c>
      <c r="O106" s="51"/>
      <c r="P106" s="74"/>
      <c r="Q106" s="51"/>
    </row>
    <row r="107" spans="1:17" ht="15.75">
      <c r="A107" s="66">
        <v>98</v>
      </c>
      <c r="B107" s="73" t="s">
        <v>18</v>
      </c>
      <c r="C107" s="73" t="s">
        <v>99</v>
      </c>
      <c r="D107" s="73">
        <v>2276.5</v>
      </c>
      <c r="E107" s="73">
        <v>1800.9</v>
      </c>
      <c r="F107" s="73">
        <v>1800.9</v>
      </c>
      <c r="G107" s="73">
        <v>39</v>
      </c>
      <c r="H107" s="70">
        <v>426922</v>
      </c>
      <c r="I107" s="37" t="s">
        <v>203</v>
      </c>
      <c r="J107" s="70">
        <v>394050.98</v>
      </c>
      <c r="K107" s="17">
        <v>78193</v>
      </c>
      <c r="L107" s="10">
        <f t="shared" si="2"/>
        <v>32871.02000000002</v>
      </c>
      <c r="M107" s="11"/>
      <c r="N107" s="71">
        <f t="shared" si="3"/>
        <v>315857.98</v>
      </c>
      <c r="O107" s="51"/>
      <c r="P107" s="74"/>
      <c r="Q107" s="51"/>
    </row>
    <row r="108" spans="1:17" ht="15.75">
      <c r="A108" s="66">
        <v>99</v>
      </c>
      <c r="B108" s="73" t="s">
        <v>18</v>
      </c>
      <c r="C108" s="73" t="s">
        <v>100</v>
      </c>
      <c r="D108" s="73">
        <v>4559.7</v>
      </c>
      <c r="E108" s="73">
        <v>3635.3</v>
      </c>
      <c r="F108" s="73">
        <v>3504.6</v>
      </c>
      <c r="G108" s="73">
        <v>54</v>
      </c>
      <c r="H108" s="70">
        <v>861760.36</v>
      </c>
      <c r="I108" s="37" t="s">
        <v>203</v>
      </c>
      <c r="J108" s="70">
        <v>835993.12</v>
      </c>
      <c r="K108" s="17"/>
      <c r="L108" s="10">
        <f t="shared" si="2"/>
        <v>25767.23999999999</v>
      </c>
      <c r="M108" s="11"/>
      <c r="N108" s="71">
        <f t="shared" si="3"/>
        <v>835993.12</v>
      </c>
      <c r="O108" s="51"/>
      <c r="P108" s="74"/>
      <c r="Q108" s="51"/>
    </row>
    <row r="109" spans="1:17" ht="15.75">
      <c r="A109" s="66">
        <v>100</v>
      </c>
      <c r="B109" s="73" t="s">
        <v>18</v>
      </c>
      <c r="C109" s="73" t="s">
        <v>101</v>
      </c>
      <c r="D109" s="73">
        <v>1481.75</v>
      </c>
      <c r="E109" s="73">
        <v>1271.7</v>
      </c>
      <c r="F109" s="73">
        <v>1200.8</v>
      </c>
      <c r="G109" s="73">
        <v>17</v>
      </c>
      <c r="H109" s="70">
        <v>296092.7</v>
      </c>
      <c r="I109" s="37" t="s">
        <v>203</v>
      </c>
      <c r="J109" s="70">
        <v>246488.05</v>
      </c>
      <c r="K109" s="20">
        <v>1996071.84</v>
      </c>
      <c r="L109" s="10">
        <f t="shared" si="2"/>
        <v>49604.65000000002</v>
      </c>
      <c r="M109" s="11">
        <f>J109-K109</f>
        <v>-1749583.79</v>
      </c>
      <c r="N109" s="71">
        <f t="shared" si="3"/>
        <v>-1749583.79</v>
      </c>
      <c r="O109" s="51"/>
      <c r="P109" s="74"/>
      <c r="Q109" s="51"/>
    </row>
    <row r="110" spans="1:17" ht="15.75">
      <c r="A110" s="66">
        <v>101</v>
      </c>
      <c r="B110" s="73" t="s">
        <v>18</v>
      </c>
      <c r="C110" s="73" t="s">
        <v>102</v>
      </c>
      <c r="D110" s="73">
        <v>4717.7</v>
      </c>
      <c r="E110" s="73">
        <v>3811.2</v>
      </c>
      <c r="F110" s="73">
        <v>3761.7</v>
      </c>
      <c r="G110" s="73">
        <v>72</v>
      </c>
      <c r="H110" s="70">
        <v>903861.95</v>
      </c>
      <c r="I110" s="37" t="s">
        <v>203</v>
      </c>
      <c r="J110" s="70">
        <v>792964.52</v>
      </c>
      <c r="K110" s="17">
        <v>84861</v>
      </c>
      <c r="L110" s="10">
        <f t="shared" si="2"/>
        <v>110897.42999999993</v>
      </c>
      <c r="M110" s="11"/>
      <c r="N110" s="71">
        <f t="shared" si="3"/>
        <v>708103.52</v>
      </c>
      <c r="O110" s="51"/>
      <c r="P110" s="74"/>
      <c r="Q110" s="51"/>
    </row>
    <row r="111" spans="1:17" ht="15.75">
      <c r="A111" s="66">
        <v>102</v>
      </c>
      <c r="B111" s="73" t="s">
        <v>18</v>
      </c>
      <c r="C111" s="73" t="s">
        <v>103</v>
      </c>
      <c r="D111" s="73">
        <v>4667.6</v>
      </c>
      <c r="E111" s="73">
        <v>3515.7</v>
      </c>
      <c r="F111" s="73">
        <v>3517</v>
      </c>
      <c r="G111" s="73">
        <v>71</v>
      </c>
      <c r="H111" s="70">
        <v>833502.58</v>
      </c>
      <c r="I111" s="37" t="s">
        <v>203</v>
      </c>
      <c r="J111" s="70">
        <v>793418.52</v>
      </c>
      <c r="K111" s="17"/>
      <c r="L111" s="10">
        <f t="shared" si="2"/>
        <v>40084.05999999994</v>
      </c>
      <c r="M111" s="11"/>
      <c r="N111" s="71">
        <f t="shared" si="3"/>
        <v>793418.52</v>
      </c>
      <c r="O111" s="51"/>
      <c r="P111" s="74"/>
      <c r="Q111" s="51"/>
    </row>
    <row r="112" spans="1:17" s="3" customFormat="1" ht="15.75">
      <c r="A112" s="66">
        <v>103</v>
      </c>
      <c r="B112" s="73" t="s">
        <v>18</v>
      </c>
      <c r="C112" s="73" t="s">
        <v>414</v>
      </c>
      <c r="D112" s="73">
        <v>4324.2</v>
      </c>
      <c r="E112" s="73">
        <v>3871.3</v>
      </c>
      <c r="F112" s="73">
        <v>3871.3</v>
      </c>
      <c r="G112" s="73">
        <v>72</v>
      </c>
      <c r="H112" s="70">
        <v>0</v>
      </c>
      <c r="I112" s="37"/>
      <c r="J112" s="70">
        <v>0</v>
      </c>
      <c r="K112" s="17"/>
      <c r="L112" s="10">
        <f t="shared" si="2"/>
        <v>0</v>
      </c>
      <c r="M112" s="11"/>
      <c r="N112" s="71">
        <f t="shared" si="3"/>
        <v>0</v>
      </c>
      <c r="O112" s="51"/>
      <c r="P112" s="74"/>
      <c r="Q112" s="51"/>
    </row>
    <row r="113" spans="1:17" ht="15.75">
      <c r="A113" s="66">
        <v>104</v>
      </c>
      <c r="B113" s="73" t="s">
        <v>18</v>
      </c>
      <c r="C113" s="73" t="s">
        <v>104</v>
      </c>
      <c r="D113" s="73">
        <v>3170.9</v>
      </c>
      <c r="E113" s="73">
        <v>2435.7</v>
      </c>
      <c r="F113" s="73">
        <v>2435.6</v>
      </c>
      <c r="G113" s="73">
        <v>40</v>
      </c>
      <c r="H113" s="70">
        <v>577382.88</v>
      </c>
      <c r="I113" s="37" t="s">
        <v>203</v>
      </c>
      <c r="J113" s="70">
        <v>444299.37</v>
      </c>
      <c r="K113" s="17"/>
      <c r="L113" s="10">
        <f t="shared" si="2"/>
        <v>133083.51</v>
      </c>
      <c r="M113" s="11"/>
      <c r="N113" s="71">
        <f t="shared" si="3"/>
        <v>444299.37</v>
      </c>
      <c r="O113" s="51"/>
      <c r="P113" s="74"/>
      <c r="Q113" s="51"/>
    </row>
    <row r="114" spans="1:17" s="4" customFormat="1" ht="15.75">
      <c r="A114" s="66">
        <v>105</v>
      </c>
      <c r="B114" s="73" t="s">
        <v>18</v>
      </c>
      <c r="C114" s="73" t="s">
        <v>424</v>
      </c>
      <c r="D114" s="73">
        <v>18472.6</v>
      </c>
      <c r="E114" s="73">
        <v>12421.9</v>
      </c>
      <c r="F114" s="73">
        <v>12421.9</v>
      </c>
      <c r="G114" s="73">
        <v>212</v>
      </c>
      <c r="H114" s="70">
        <v>2454375.49</v>
      </c>
      <c r="I114" s="37" t="s">
        <v>203</v>
      </c>
      <c r="J114" s="70">
        <v>2413689.35</v>
      </c>
      <c r="K114" s="17"/>
      <c r="L114" s="10">
        <f t="shared" si="2"/>
        <v>40686.14000000013</v>
      </c>
      <c r="M114" s="11"/>
      <c r="N114" s="71">
        <f t="shared" si="3"/>
        <v>2413689.35</v>
      </c>
      <c r="O114" s="51"/>
      <c r="P114" s="74"/>
      <c r="Q114" s="51"/>
    </row>
    <row r="115" spans="1:17" ht="15.75">
      <c r="A115" s="66">
        <v>106</v>
      </c>
      <c r="B115" s="73" t="s">
        <v>18</v>
      </c>
      <c r="C115" s="73" t="s">
        <v>105</v>
      </c>
      <c r="D115" s="73">
        <v>4219.7</v>
      </c>
      <c r="E115" s="73">
        <v>3306.3</v>
      </c>
      <c r="F115" s="73">
        <v>3229.7</v>
      </c>
      <c r="G115" s="73">
        <v>69</v>
      </c>
      <c r="H115" s="70">
        <v>783791.82</v>
      </c>
      <c r="I115" s="37" t="s">
        <v>203</v>
      </c>
      <c r="J115" s="70">
        <v>758525.4</v>
      </c>
      <c r="K115" s="17"/>
      <c r="L115" s="10">
        <f t="shared" si="2"/>
        <v>25266.419999999925</v>
      </c>
      <c r="M115" s="11"/>
      <c r="N115" s="71">
        <f t="shared" si="3"/>
        <v>758525.4</v>
      </c>
      <c r="O115" s="51"/>
      <c r="P115" s="74"/>
      <c r="Q115" s="51"/>
    </row>
    <row r="116" spans="1:17" ht="15.75">
      <c r="A116" s="66">
        <v>107</v>
      </c>
      <c r="B116" s="73" t="s">
        <v>18</v>
      </c>
      <c r="C116" s="73" t="s">
        <v>106</v>
      </c>
      <c r="D116" s="73">
        <v>5991.9</v>
      </c>
      <c r="E116" s="73">
        <v>5400.2</v>
      </c>
      <c r="F116" s="73">
        <v>5317.3</v>
      </c>
      <c r="G116" s="73">
        <v>103</v>
      </c>
      <c r="H116" s="70">
        <v>1262415.77</v>
      </c>
      <c r="I116" s="37" t="s">
        <v>203</v>
      </c>
      <c r="J116" s="70">
        <v>1048624.67</v>
      </c>
      <c r="K116" s="17"/>
      <c r="L116" s="10">
        <f t="shared" si="2"/>
        <v>213791.1000000001</v>
      </c>
      <c r="M116" s="11"/>
      <c r="N116" s="71">
        <f t="shared" si="3"/>
        <v>1048624.67</v>
      </c>
      <c r="O116" s="51"/>
      <c r="P116" s="74"/>
      <c r="Q116" s="51"/>
    </row>
    <row r="117" spans="1:17" ht="15.75">
      <c r="A117" s="66">
        <v>108</v>
      </c>
      <c r="B117" s="73" t="s">
        <v>18</v>
      </c>
      <c r="C117" s="73" t="s">
        <v>107</v>
      </c>
      <c r="D117" s="73">
        <v>4433.9</v>
      </c>
      <c r="E117" s="73">
        <v>3377.6</v>
      </c>
      <c r="F117" s="73">
        <v>3303</v>
      </c>
      <c r="G117" s="73">
        <v>69</v>
      </c>
      <c r="H117" s="70">
        <v>800622.32</v>
      </c>
      <c r="I117" s="37" t="s">
        <v>203</v>
      </c>
      <c r="J117" s="70">
        <v>777163.42</v>
      </c>
      <c r="K117" s="17"/>
      <c r="L117" s="10">
        <f t="shared" si="2"/>
        <v>23458.899999999907</v>
      </c>
      <c r="M117" s="11"/>
      <c r="N117" s="71">
        <f t="shared" si="3"/>
        <v>777163.42</v>
      </c>
      <c r="O117" s="51"/>
      <c r="P117" s="74"/>
      <c r="Q117" s="51"/>
    </row>
    <row r="118" spans="1:17" ht="15.75">
      <c r="A118" s="66">
        <v>109</v>
      </c>
      <c r="B118" s="73" t="s">
        <v>18</v>
      </c>
      <c r="C118" s="73" t="s">
        <v>108</v>
      </c>
      <c r="D118" s="73">
        <v>5256.7</v>
      </c>
      <c r="E118" s="73">
        <v>3877.1</v>
      </c>
      <c r="F118" s="73">
        <v>3651.7</v>
      </c>
      <c r="G118" s="73">
        <v>69</v>
      </c>
      <c r="H118" s="70">
        <v>919009.4</v>
      </c>
      <c r="I118" s="37" t="s">
        <v>203</v>
      </c>
      <c r="J118" s="70">
        <v>915630.1</v>
      </c>
      <c r="K118" s="17"/>
      <c r="L118" s="10">
        <f t="shared" si="2"/>
        <v>3379.3000000000466</v>
      </c>
      <c r="M118" s="11"/>
      <c r="N118" s="71">
        <f t="shared" si="3"/>
        <v>915630.1</v>
      </c>
      <c r="O118" s="51"/>
      <c r="P118" s="74"/>
      <c r="Q118" s="51"/>
    </row>
    <row r="119" spans="1:17" ht="15.75">
      <c r="A119" s="66">
        <v>110</v>
      </c>
      <c r="B119" s="73" t="s">
        <v>18</v>
      </c>
      <c r="C119" s="73" t="s">
        <v>109</v>
      </c>
      <c r="D119" s="73">
        <v>2933.6</v>
      </c>
      <c r="E119" s="73">
        <v>2264.4</v>
      </c>
      <c r="F119" s="73">
        <v>2264.4</v>
      </c>
      <c r="G119" s="73">
        <v>50</v>
      </c>
      <c r="H119" s="70">
        <v>536751.29</v>
      </c>
      <c r="I119" s="37" t="s">
        <v>203</v>
      </c>
      <c r="J119" s="70">
        <v>516359.47</v>
      </c>
      <c r="K119" s="17">
        <v>78641</v>
      </c>
      <c r="L119" s="10">
        <f t="shared" si="2"/>
        <v>20391.820000000065</v>
      </c>
      <c r="M119" s="11"/>
      <c r="N119" s="71">
        <f t="shared" si="3"/>
        <v>437718.47</v>
      </c>
      <c r="O119" s="51"/>
      <c r="P119" s="74"/>
      <c r="Q119" s="51"/>
    </row>
    <row r="120" spans="1:17" ht="15.75">
      <c r="A120" s="66">
        <v>111</v>
      </c>
      <c r="B120" s="73" t="s">
        <v>18</v>
      </c>
      <c r="C120" s="73" t="s">
        <v>110</v>
      </c>
      <c r="D120" s="73">
        <v>2919.3</v>
      </c>
      <c r="E120" s="73">
        <v>2238.7</v>
      </c>
      <c r="F120" s="73">
        <v>2238</v>
      </c>
      <c r="G120" s="73">
        <v>49</v>
      </c>
      <c r="H120" s="70">
        <v>530587.35</v>
      </c>
      <c r="I120" s="37" t="s">
        <v>203</v>
      </c>
      <c r="J120" s="70">
        <v>496571.94</v>
      </c>
      <c r="K120" s="17">
        <v>78666</v>
      </c>
      <c r="L120" s="10">
        <f t="shared" si="2"/>
        <v>34015.409999999974</v>
      </c>
      <c r="M120" s="11"/>
      <c r="N120" s="71">
        <f t="shared" si="3"/>
        <v>417905.94</v>
      </c>
      <c r="O120" s="51"/>
      <c r="P120" s="74"/>
      <c r="Q120" s="51"/>
    </row>
    <row r="121" spans="1:17" s="3" customFormat="1" ht="15.75">
      <c r="A121" s="66">
        <v>112</v>
      </c>
      <c r="B121" s="73" t="s">
        <v>18</v>
      </c>
      <c r="C121" s="73" t="s">
        <v>472</v>
      </c>
      <c r="D121" s="73">
        <v>1980.1</v>
      </c>
      <c r="E121" s="73">
        <v>1514.8</v>
      </c>
      <c r="F121" s="73">
        <v>1509.8</v>
      </c>
      <c r="G121" s="73">
        <v>20</v>
      </c>
      <c r="H121" s="70">
        <v>56164.55</v>
      </c>
      <c r="I121" s="37"/>
      <c r="J121" s="70">
        <v>39174.15</v>
      </c>
      <c r="K121" s="17"/>
      <c r="L121" s="10">
        <f t="shared" si="2"/>
        <v>16990.4</v>
      </c>
      <c r="M121" s="11"/>
      <c r="N121" s="71">
        <f t="shared" si="3"/>
        <v>39174.15</v>
      </c>
      <c r="O121" s="51"/>
      <c r="P121" s="74"/>
      <c r="Q121" s="51"/>
    </row>
    <row r="122" spans="1:17" ht="15.75">
      <c r="A122" s="66">
        <v>113</v>
      </c>
      <c r="B122" s="73" t="s">
        <v>18</v>
      </c>
      <c r="C122" s="73" t="s">
        <v>111</v>
      </c>
      <c r="D122" s="73">
        <v>2895.8</v>
      </c>
      <c r="E122" s="73">
        <v>2219.4</v>
      </c>
      <c r="F122" s="73">
        <v>2219.4</v>
      </c>
      <c r="G122" s="73">
        <v>45</v>
      </c>
      <c r="H122" s="70">
        <v>529094.86</v>
      </c>
      <c r="I122" s="37" t="s">
        <v>203</v>
      </c>
      <c r="J122" s="70">
        <v>428394.52</v>
      </c>
      <c r="K122" s="17"/>
      <c r="L122" s="10">
        <f t="shared" si="2"/>
        <v>100700.33999999997</v>
      </c>
      <c r="M122" s="11"/>
      <c r="N122" s="71">
        <f t="shared" si="3"/>
        <v>428394.52</v>
      </c>
      <c r="O122" s="51"/>
      <c r="P122" s="74"/>
      <c r="Q122" s="51"/>
    </row>
    <row r="123" spans="1:17" ht="15.75">
      <c r="A123" s="66">
        <v>114</v>
      </c>
      <c r="B123" s="73" t="s">
        <v>18</v>
      </c>
      <c r="C123" s="73" t="s">
        <v>112</v>
      </c>
      <c r="D123" s="73">
        <v>1945.7</v>
      </c>
      <c r="E123" s="73">
        <v>1486.4</v>
      </c>
      <c r="F123" s="73">
        <v>1486.4</v>
      </c>
      <c r="G123" s="73">
        <v>25</v>
      </c>
      <c r="H123" s="70">
        <v>364266.32</v>
      </c>
      <c r="I123" s="37" t="s">
        <v>203</v>
      </c>
      <c r="J123" s="70">
        <v>316798.68</v>
      </c>
      <c r="K123" s="17"/>
      <c r="L123" s="10">
        <f t="shared" si="2"/>
        <v>47467.640000000014</v>
      </c>
      <c r="M123" s="11"/>
      <c r="N123" s="71">
        <f t="shared" si="3"/>
        <v>316798.68</v>
      </c>
      <c r="O123" s="51"/>
      <c r="P123" s="74"/>
      <c r="Q123" s="51"/>
    </row>
    <row r="124" spans="1:17" ht="15.75">
      <c r="A124" s="66">
        <v>115</v>
      </c>
      <c r="B124" s="73" t="s">
        <v>18</v>
      </c>
      <c r="C124" s="73" t="s">
        <v>113</v>
      </c>
      <c r="D124" s="73">
        <v>1969</v>
      </c>
      <c r="E124" s="73">
        <v>1482.7</v>
      </c>
      <c r="F124" s="73">
        <v>1482.7</v>
      </c>
      <c r="G124" s="73">
        <v>28</v>
      </c>
      <c r="H124" s="70">
        <v>350659.95</v>
      </c>
      <c r="I124" s="37" t="s">
        <v>203</v>
      </c>
      <c r="J124" s="70">
        <v>294011.29</v>
      </c>
      <c r="K124" s="17">
        <v>75822</v>
      </c>
      <c r="L124" s="10">
        <f t="shared" si="2"/>
        <v>56648.66000000003</v>
      </c>
      <c r="M124" s="11"/>
      <c r="N124" s="71">
        <f t="shared" si="3"/>
        <v>218189.28999999998</v>
      </c>
      <c r="O124" s="51"/>
      <c r="P124" s="74"/>
      <c r="Q124" s="51"/>
    </row>
    <row r="125" spans="1:17" ht="15.75">
      <c r="A125" s="66">
        <v>116</v>
      </c>
      <c r="B125" s="73" t="s">
        <v>18</v>
      </c>
      <c r="C125" s="73" t="s">
        <v>114</v>
      </c>
      <c r="D125" s="73">
        <v>3903.2</v>
      </c>
      <c r="E125" s="73">
        <v>2976.9</v>
      </c>
      <c r="F125" s="73">
        <v>2976.9</v>
      </c>
      <c r="G125" s="73">
        <v>60</v>
      </c>
      <c r="H125" s="70">
        <v>705774.5</v>
      </c>
      <c r="I125" s="37" t="s">
        <v>203</v>
      </c>
      <c r="J125" s="70">
        <v>635644.5</v>
      </c>
      <c r="K125" s="17"/>
      <c r="L125" s="10">
        <f t="shared" si="2"/>
        <v>70130</v>
      </c>
      <c r="M125" s="11"/>
      <c r="N125" s="71">
        <f t="shared" si="3"/>
        <v>635644.5</v>
      </c>
      <c r="O125" s="51"/>
      <c r="P125" s="74"/>
      <c r="Q125" s="51"/>
    </row>
    <row r="126" spans="1:17" ht="15.75">
      <c r="A126" s="66">
        <v>117</v>
      </c>
      <c r="B126" s="73" t="s">
        <v>18</v>
      </c>
      <c r="C126" s="73" t="s">
        <v>115</v>
      </c>
      <c r="D126" s="73">
        <v>5907.8</v>
      </c>
      <c r="E126" s="73">
        <v>4527.3</v>
      </c>
      <c r="F126" s="73">
        <v>4526.7</v>
      </c>
      <c r="G126" s="73">
        <v>90</v>
      </c>
      <c r="H126" s="70">
        <v>1072388.36</v>
      </c>
      <c r="I126" s="37" t="s">
        <v>203</v>
      </c>
      <c r="J126" s="70">
        <v>992703.9</v>
      </c>
      <c r="K126" s="17"/>
      <c r="L126" s="10">
        <f t="shared" si="2"/>
        <v>79684.46000000008</v>
      </c>
      <c r="M126" s="11"/>
      <c r="N126" s="71">
        <f t="shared" si="3"/>
        <v>992703.9</v>
      </c>
      <c r="O126" s="51"/>
      <c r="P126" s="74"/>
      <c r="Q126" s="51"/>
    </row>
    <row r="127" spans="1:17" s="3" customFormat="1" ht="15.75">
      <c r="A127" s="66">
        <v>118</v>
      </c>
      <c r="B127" s="73" t="s">
        <v>18</v>
      </c>
      <c r="C127" s="73" t="s">
        <v>413</v>
      </c>
      <c r="D127" s="73">
        <v>4392.1</v>
      </c>
      <c r="E127" s="73">
        <v>3306.9</v>
      </c>
      <c r="F127" s="73">
        <v>3306.9</v>
      </c>
      <c r="G127" s="73">
        <v>48</v>
      </c>
      <c r="H127" s="70">
        <v>0</v>
      </c>
      <c r="I127" s="37"/>
      <c r="J127" s="70">
        <v>0</v>
      </c>
      <c r="K127" s="17"/>
      <c r="L127" s="10">
        <f t="shared" si="2"/>
        <v>0</v>
      </c>
      <c r="M127" s="11"/>
      <c r="N127" s="71">
        <f t="shared" si="3"/>
        <v>0</v>
      </c>
      <c r="O127" s="51"/>
      <c r="P127" s="74"/>
      <c r="Q127" s="51"/>
    </row>
    <row r="128" spans="1:17" ht="15.75">
      <c r="A128" s="66">
        <v>119</v>
      </c>
      <c r="B128" s="73" t="s">
        <v>18</v>
      </c>
      <c r="C128" s="73" t="s">
        <v>116</v>
      </c>
      <c r="D128" s="73">
        <v>4443.2</v>
      </c>
      <c r="E128" s="73">
        <v>4030.4</v>
      </c>
      <c r="F128" s="73">
        <v>3930.6</v>
      </c>
      <c r="G128" s="73">
        <v>55</v>
      </c>
      <c r="H128" s="70">
        <v>955446.32</v>
      </c>
      <c r="I128" s="37" t="s">
        <v>203</v>
      </c>
      <c r="J128" s="70">
        <v>551232.05</v>
      </c>
      <c r="K128" s="17"/>
      <c r="L128" s="10">
        <f t="shared" si="2"/>
        <v>404214.2699999999</v>
      </c>
      <c r="M128" s="11"/>
      <c r="N128" s="71">
        <f t="shared" si="3"/>
        <v>551232.05</v>
      </c>
      <c r="O128" s="51"/>
      <c r="P128" s="74"/>
      <c r="Q128" s="51"/>
    </row>
    <row r="129" spans="1:17" ht="15.75">
      <c r="A129" s="66">
        <v>120</v>
      </c>
      <c r="B129" s="73" t="s">
        <v>18</v>
      </c>
      <c r="C129" s="73" t="s">
        <v>117</v>
      </c>
      <c r="D129" s="73">
        <v>2352.9</v>
      </c>
      <c r="E129" s="73">
        <v>2038</v>
      </c>
      <c r="F129" s="73">
        <v>2038</v>
      </c>
      <c r="G129" s="73">
        <v>29</v>
      </c>
      <c r="H129" s="70">
        <v>483341.52</v>
      </c>
      <c r="I129" s="37" t="s">
        <v>203</v>
      </c>
      <c r="J129" s="70">
        <v>340984.25</v>
      </c>
      <c r="K129" s="17"/>
      <c r="L129" s="10">
        <f t="shared" si="2"/>
        <v>142357.27000000002</v>
      </c>
      <c r="M129" s="11"/>
      <c r="N129" s="71">
        <f t="shared" si="3"/>
        <v>340984.25</v>
      </c>
      <c r="O129" s="51"/>
      <c r="P129" s="74"/>
      <c r="Q129" s="51"/>
    </row>
    <row r="130" spans="1:17" ht="15.75">
      <c r="A130" s="66">
        <v>121</v>
      </c>
      <c r="B130" s="73" t="s">
        <v>18</v>
      </c>
      <c r="C130" s="73" t="s">
        <v>118</v>
      </c>
      <c r="D130" s="73">
        <v>3889.5</v>
      </c>
      <c r="E130" s="73">
        <v>2959.8</v>
      </c>
      <c r="F130" s="73">
        <v>2959.8</v>
      </c>
      <c r="G130" s="73">
        <v>50</v>
      </c>
      <c r="H130" s="70">
        <v>701649.58</v>
      </c>
      <c r="I130" s="37" t="s">
        <v>203</v>
      </c>
      <c r="J130" s="70">
        <v>611598.4</v>
      </c>
      <c r="K130" s="17"/>
      <c r="L130" s="10">
        <f t="shared" si="2"/>
        <v>90051.17999999993</v>
      </c>
      <c r="M130" s="11"/>
      <c r="N130" s="71">
        <f t="shared" si="3"/>
        <v>611598.4</v>
      </c>
      <c r="O130" s="51"/>
      <c r="P130" s="74"/>
      <c r="Q130" s="51"/>
    </row>
    <row r="131" spans="1:17" ht="15.75">
      <c r="A131" s="66">
        <v>122</v>
      </c>
      <c r="B131" s="73" t="s">
        <v>18</v>
      </c>
      <c r="C131" s="73" t="s">
        <v>119</v>
      </c>
      <c r="D131" s="73">
        <v>4003.9</v>
      </c>
      <c r="E131" s="73">
        <v>2792.7</v>
      </c>
      <c r="F131" s="73">
        <v>2792.7</v>
      </c>
      <c r="G131" s="73">
        <v>62</v>
      </c>
      <c r="H131" s="70">
        <v>662037.31</v>
      </c>
      <c r="I131" s="37" t="s">
        <v>203</v>
      </c>
      <c r="J131" s="70">
        <v>640179.19</v>
      </c>
      <c r="K131" s="17"/>
      <c r="L131" s="10">
        <f t="shared" si="2"/>
        <v>21858.12000000011</v>
      </c>
      <c r="M131" s="11"/>
      <c r="N131" s="71">
        <f t="shared" si="3"/>
        <v>640179.19</v>
      </c>
      <c r="O131" s="51"/>
      <c r="P131" s="74"/>
      <c r="Q131" s="51"/>
    </row>
    <row r="132" spans="1:17" ht="15.75">
      <c r="A132" s="66">
        <v>123</v>
      </c>
      <c r="B132" s="73" t="s">
        <v>18</v>
      </c>
      <c r="C132" s="73" t="s">
        <v>120</v>
      </c>
      <c r="D132" s="73">
        <v>4883.9</v>
      </c>
      <c r="E132" s="73">
        <v>3752.4</v>
      </c>
      <c r="F132" s="73">
        <v>3752.7</v>
      </c>
      <c r="G132" s="73">
        <v>70</v>
      </c>
      <c r="H132" s="70">
        <v>896253.35</v>
      </c>
      <c r="I132" s="37" t="s">
        <v>203</v>
      </c>
      <c r="J132" s="70">
        <v>879389.98</v>
      </c>
      <c r="K132" s="17">
        <v>108663</v>
      </c>
      <c r="L132" s="10">
        <f t="shared" si="2"/>
        <v>16863.369999999995</v>
      </c>
      <c r="M132" s="11"/>
      <c r="N132" s="71">
        <f t="shared" si="3"/>
        <v>770726.98</v>
      </c>
      <c r="O132" s="51"/>
      <c r="P132" s="74"/>
      <c r="Q132" s="51"/>
    </row>
    <row r="133" spans="1:17" ht="15.75">
      <c r="A133" s="66">
        <v>124</v>
      </c>
      <c r="B133" s="73" t="s">
        <v>18</v>
      </c>
      <c r="C133" s="73" t="s">
        <v>121</v>
      </c>
      <c r="D133" s="73">
        <v>346.9</v>
      </c>
      <c r="E133" s="73">
        <v>323.1</v>
      </c>
      <c r="F133" s="73">
        <v>323.1</v>
      </c>
      <c r="G133" s="73">
        <v>8</v>
      </c>
      <c r="H133" s="70">
        <v>76546.56</v>
      </c>
      <c r="I133" s="37" t="s">
        <v>203</v>
      </c>
      <c r="J133" s="70">
        <v>50011.93</v>
      </c>
      <c r="K133" s="17"/>
      <c r="L133" s="10">
        <f t="shared" si="2"/>
        <v>26534.629999999997</v>
      </c>
      <c r="M133" s="11"/>
      <c r="N133" s="71">
        <f t="shared" si="3"/>
        <v>50011.93</v>
      </c>
      <c r="O133" s="51"/>
      <c r="P133" s="74"/>
      <c r="Q133" s="51"/>
    </row>
    <row r="134" spans="1:17" ht="15.75">
      <c r="A134" s="66">
        <v>125</v>
      </c>
      <c r="B134" s="73" t="s">
        <v>18</v>
      </c>
      <c r="C134" s="73" t="s">
        <v>122</v>
      </c>
      <c r="D134" s="73">
        <v>3131.3</v>
      </c>
      <c r="E134" s="73">
        <v>2390.5</v>
      </c>
      <c r="F134" s="73">
        <v>2322.6</v>
      </c>
      <c r="G134" s="73">
        <v>35</v>
      </c>
      <c r="H134" s="70">
        <v>566691.17</v>
      </c>
      <c r="I134" s="37" t="s">
        <v>203</v>
      </c>
      <c r="J134" s="70">
        <v>558848.33</v>
      </c>
      <c r="K134" s="17">
        <v>72260</v>
      </c>
      <c r="L134" s="10">
        <f t="shared" si="2"/>
        <v>7842.840000000084</v>
      </c>
      <c r="M134" s="11"/>
      <c r="N134" s="71">
        <f t="shared" si="3"/>
        <v>486588.32999999996</v>
      </c>
      <c r="O134" s="51"/>
      <c r="P134" s="74"/>
      <c r="Q134" s="51"/>
    </row>
    <row r="135" spans="1:17" ht="15.75">
      <c r="A135" s="66">
        <v>126</v>
      </c>
      <c r="B135" s="73" t="s">
        <v>18</v>
      </c>
      <c r="C135" s="73" t="s">
        <v>123</v>
      </c>
      <c r="D135" s="73">
        <v>1869.4</v>
      </c>
      <c r="E135" s="73">
        <v>1264.9</v>
      </c>
      <c r="F135" s="73">
        <v>1264.9</v>
      </c>
      <c r="G135" s="73">
        <v>24</v>
      </c>
      <c r="H135" s="70">
        <v>299857.08</v>
      </c>
      <c r="I135" s="37" t="s">
        <v>203</v>
      </c>
      <c r="J135" s="70">
        <v>278604.34</v>
      </c>
      <c r="K135" s="17"/>
      <c r="L135" s="10">
        <f t="shared" si="2"/>
        <v>21252.73999999999</v>
      </c>
      <c r="M135" s="11"/>
      <c r="N135" s="71">
        <f t="shared" si="3"/>
        <v>278604.34</v>
      </c>
      <c r="O135" s="51"/>
      <c r="P135" s="74"/>
      <c r="Q135" s="51"/>
    </row>
    <row r="136" spans="1:17" ht="15.75">
      <c r="A136" s="66">
        <v>127</v>
      </c>
      <c r="B136" s="73" t="s">
        <v>18</v>
      </c>
      <c r="C136" s="73" t="s">
        <v>124</v>
      </c>
      <c r="D136" s="73">
        <v>1924.9</v>
      </c>
      <c r="E136" s="73">
        <v>1304.1</v>
      </c>
      <c r="F136" s="73">
        <v>1304.1</v>
      </c>
      <c r="G136" s="73">
        <v>24</v>
      </c>
      <c r="H136" s="70">
        <v>309150.06</v>
      </c>
      <c r="I136" s="37" t="s">
        <v>203</v>
      </c>
      <c r="J136" s="70">
        <v>296508.06</v>
      </c>
      <c r="K136" s="18"/>
      <c r="L136" s="10">
        <f t="shared" si="2"/>
        <v>12642</v>
      </c>
      <c r="M136" s="11"/>
      <c r="N136" s="71">
        <f t="shared" si="3"/>
        <v>296508.06</v>
      </c>
      <c r="O136" s="51"/>
      <c r="P136" s="74"/>
      <c r="Q136" s="51"/>
    </row>
    <row r="137" spans="1:17" ht="15.75">
      <c r="A137" s="66">
        <v>128</v>
      </c>
      <c r="B137" s="73" t="s">
        <v>18</v>
      </c>
      <c r="C137" s="73" t="s">
        <v>125</v>
      </c>
      <c r="D137" s="73">
        <v>1878.5</v>
      </c>
      <c r="E137" s="73">
        <v>1279.6</v>
      </c>
      <c r="F137" s="73">
        <v>1279.6</v>
      </c>
      <c r="G137" s="73">
        <v>25</v>
      </c>
      <c r="H137" s="70">
        <v>303341.9</v>
      </c>
      <c r="I137" s="37" t="s">
        <v>203</v>
      </c>
      <c r="J137" s="70">
        <v>282479.4</v>
      </c>
      <c r="K137" s="18"/>
      <c r="L137" s="10">
        <f t="shared" si="2"/>
        <v>20862.5</v>
      </c>
      <c r="M137" s="11"/>
      <c r="N137" s="71">
        <f t="shared" si="3"/>
        <v>282479.4</v>
      </c>
      <c r="O137" s="51"/>
      <c r="P137" s="74"/>
      <c r="Q137" s="51"/>
    </row>
    <row r="138" spans="1:17" ht="15.75">
      <c r="A138" s="66">
        <v>129</v>
      </c>
      <c r="B138" s="73" t="s">
        <v>18</v>
      </c>
      <c r="C138" s="73" t="s">
        <v>126</v>
      </c>
      <c r="D138" s="73">
        <v>2593.3</v>
      </c>
      <c r="E138" s="73">
        <v>1770.2</v>
      </c>
      <c r="F138" s="73">
        <v>1770.2</v>
      </c>
      <c r="G138" s="73">
        <v>33</v>
      </c>
      <c r="H138" s="70">
        <v>419643.65</v>
      </c>
      <c r="I138" s="37" t="s">
        <v>203</v>
      </c>
      <c r="J138" s="70">
        <v>399514.05000000005</v>
      </c>
      <c r="K138" s="17">
        <v>91813</v>
      </c>
      <c r="L138" s="10">
        <f t="shared" si="2"/>
        <v>20129.599999999977</v>
      </c>
      <c r="M138" s="11"/>
      <c r="N138" s="71">
        <f t="shared" si="3"/>
        <v>307701.05000000005</v>
      </c>
      <c r="O138" s="51"/>
      <c r="P138" s="74"/>
      <c r="Q138" s="51"/>
    </row>
    <row r="139" spans="1:17" ht="15.75">
      <c r="A139" s="66">
        <v>130</v>
      </c>
      <c r="B139" s="73" t="s">
        <v>18</v>
      </c>
      <c r="C139" s="73" t="s">
        <v>127</v>
      </c>
      <c r="D139" s="73">
        <v>1414.3</v>
      </c>
      <c r="E139" s="73">
        <v>853.6</v>
      </c>
      <c r="F139" s="73">
        <v>853.6</v>
      </c>
      <c r="G139" s="73">
        <v>16</v>
      </c>
      <c r="H139" s="70">
        <v>202354.34</v>
      </c>
      <c r="I139" s="37" t="s">
        <v>203</v>
      </c>
      <c r="J139" s="70">
        <v>176748.39</v>
      </c>
      <c r="K139" s="17"/>
      <c r="L139" s="10">
        <f aca="true" t="shared" si="4" ref="L139:L202">H139-J139</f>
        <v>25605.949999999983</v>
      </c>
      <c r="M139" s="11"/>
      <c r="N139" s="71">
        <f aca="true" t="shared" si="5" ref="N139:N202">J139-K139</f>
        <v>176748.39</v>
      </c>
      <c r="O139" s="51"/>
      <c r="P139" s="74"/>
      <c r="Q139" s="51"/>
    </row>
    <row r="140" spans="1:17" ht="15.75">
      <c r="A140" s="66">
        <v>131</v>
      </c>
      <c r="B140" s="73" t="s">
        <v>18</v>
      </c>
      <c r="C140" s="73" t="s">
        <v>128</v>
      </c>
      <c r="D140" s="73">
        <v>3747.1</v>
      </c>
      <c r="E140" s="73">
        <v>2836.1</v>
      </c>
      <c r="F140" s="73">
        <v>2836.1</v>
      </c>
      <c r="G140" s="73">
        <v>60</v>
      </c>
      <c r="H140" s="70">
        <v>672325.41</v>
      </c>
      <c r="I140" s="37" t="s">
        <v>203</v>
      </c>
      <c r="J140" s="70">
        <v>653176.34</v>
      </c>
      <c r="K140" s="17"/>
      <c r="L140" s="10">
        <f t="shared" si="4"/>
        <v>19149.070000000065</v>
      </c>
      <c r="M140" s="11"/>
      <c r="N140" s="71">
        <f t="shared" si="5"/>
        <v>653176.34</v>
      </c>
      <c r="O140" s="51"/>
      <c r="P140" s="74"/>
      <c r="Q140" s="51"/>
    </row>
    <row r="141" spans="1:17" s="3" customFormat="1" ht="15.75">
      <c r="A141" s="66">
        <v>132</v>
      </c>
      <c r="B141" s="73" t="s">
        <v>18</v>
      </c>
      <c r="C141" s="73" t="s">
        <v>412</v>
      </c>
      <c r="D141" s="73">
        <v>2419.8</v>
      </c>
      <c r="E141" s="73">
        <v>2419.8</v>
      </c>
      <c r="F141" s="73">
        <v>2419.8</v>
      </c>
      <c r="G141" s="73">
        <v>48</v>
      </c>
      <c r="H141" s="70">
        <v>0</v>
      </c>
      <c r="I141" s="37"/>
      <c r="J141" s="70">
        <v>0</v>
      </c>
      <c r="K141" s="17"/>
      <c r="L141" s="10">
        <f t="shared" si="4"/>
        <v>0</v>
      </c>
      <c r="M141" s="11"/>
      <c r="N141" s="71">
        <f t="shared" si="5"/>
        <v>0</v>
      </c>
      <c r="O141" s="51"/>
      <c r="P141" s="74"/>
      <c r="Q141" s="51"/>
    </row>
    <row r="142" spans="1:17" ht="15.75">
      <c r="A142" s="66">
        <v>133</v>
      </c>
      <c r="B142" s="73" t="s">
        <v>18</v>
      </c>
      <c r="C142" s="73" t="s">
        <v>129</v>
      </c>
      <c r="D142" s="73">
        <v>945.6</v>
      </c>
      <c r="E142" s="73">
        <v>593.4</v>
      </c>
      <c r="F142" s="73">
        <v>593.4</v>
      </c>
      <c r="G142" s="73">
        <v>25</v>
      </c>
      <c r="H142" s="70">
        <v>140457.86</v>
      </c>
      <c r="I142" s="37" t="s">
        <v>203</v>
      </c>
      <c r="J142" s="70">
        <v>126254.01000000001</v>
      </c>
      <c r="K142" s="17"/>
      <c r="L142" s="10">
        <f t="shared" si="4"/>
        <v>14203.849999999977</v>
      </c>
      <c r="M142" s="11"/>
      <c r="N142" s="71">
        <f t="shared" si="5"/>
        <v>126254.01000000001</v>
      </c>
      <c r="O142" s="51"/>
      <c r="P142" s="74"/>
      <c r="Q142" s="51"/>
    </row>
    <row r="143" spans="1:17" ht="15.75">
      <c r="A143" s="66">
        <v>134</v>
      </c>
      <c r="B143" s="73" t="s">
        <v>18</v>
      </c>
      <c r="C143" s="73" t="s">
        <v>130</v>
      </c>
      <c r="D143" s="73">
        <v>407.4</v>
      </c>
      <c r="E143" s="73">
        <v>370.2</v>
      </c>
      <c r="F143" s="73">
        <v>307.1</v>
      </c>
      <c r="G143" s="73">
        <v>12</v>
      </c>
      <c r="H143" s="70">
        <v>98450.41</v>
      </c>
      <c r="I143" s="37" t="s">
        <v>203</v>
      </c>
      <c r="J143" s="70">
        <v>84397.27</v>
      </c>
      <c r="K143" s="17"/>
      <c r="L143" s="10">
        <f t="shared" si="4"/>
        <v>14053.14</v>
      </c>
      <c r="M143" s="11"/>
      <c r="N143" s="71">
        <f t="shared" si="5"/>
        <v>84397.27</v>
      </c>
      <c r="O143" s="51"/>
      <c r="P143" s="74"/>
      <c r="Q143" s="51"/>
    </row>
    <row r="144" spans="1:17" ht="15.75">
      <c r="A144" s="66">
        <v>135</v>
      </c>
      <c r="B144" s="73" t="s">
        <v>18</v>
      </c>
      <c r="C144" s="73" t="s">
        <v>131</v>
      </c>
      <c r="D144" s="73">
        <v>1932.7</v>
      </c>
      <c r="E144" s="73">
        <v>1412.1</v>
      </c>
      <c r="F144" s="73">
        <v>956.7</v>
      </c>
      <c r="G144" s="73">
        <v>25</v>
      </c>
      <c r="H144" s="70">
        <v>241089.83</v>
      </c>
      <c r="I144" s="37" t="s">
        <v>203</v>
      </c>
      <c r="J144" s="70">
        <v>216242.84</v>
      </c>
      <c r="K144" s="17"/>
      <c r="L144" s="10">
        <f t="shared" si="4"/>
        <v>24846.98999999999</v>
      </c>
      <c r="M144" s="11"/>
      <c r="N144" s="71">
        <f t="shared" si="5"/>
        <v>216242.84</v>
      </c>
      <c r="O144" s="51"/>
      <c r="P144" s="74"/>
      <c r="Q144" s="51"/>
    </row>
    <row r="145" spans="1:17" s="6" customFormat="1" ht="15.75">
      <c r="A145" s="66">
        <v>136</v>
      </c>
      <c r="B145" s="73" t="s">
        <v>18</v>
      </c>
      <c r="C145" s="73" t="s">
        <v>442</v>
      </c>
      <c r="D145" s="73">
        <v>2985.4</v>
      </c>
      <c r="E145" s="73">
        <v>2687.5</v>
      </c>
      <c r="F145" s="73">
        <v>2687.5</v>
      </c>
      <c r="G145" s="73"/>
      <c r="H145" s="70">
        <v>263149.19</v>
      </c>
      <c r="I145" s="37" t="s">
        <v>203</v>
      </c>
      <c r="J145" s="70">
        <v>196526.94999999998</v>
      </c>
      <c r="K145" s="17"/>
      <c r="L145" s="10">
        <f t="shared" si="4"/>
        <v>66622.24000000002</v>
      </c>
      <c r="M145" s="11"/>
      <c r="N145" s="71">
        <f t="shared" si="5"/>
        <v>196526.94999999998</v>
      </c>
      <c r="O145" s="51"/>
      <c r="P145" s="74"/>
      <c r="Q145" s="51"/>
    </row>
    <row r="146" spans="1:17" ht="15.75">
      <c r="A146" s="66">
        <v>137</v>
      </c>
      <c r="B146" s="73" t="s">
        <v>18</v>
      </c>
      <c r="C146" s="73" t="s">
        <v>132</v>
      </c>
      <c r="D146" s="73">
        <v>2934.4</v>
      </c>
      <c r="E146" s="73">
        <v>1528.6</v>
      </c>
      <c r="F146" s="73">
        <v>1528.6</v>
      </c>
      <c r="G146" s="73">
        <v>50</v>
      </c>
      <c r="H146" s="70">
        <v>362369.84</v>
      </c>
      <c r="I146" s="37" t="s">
        <v>203</v>
      </c>
      <c r="J146" s="70">
        <v>298344.52</v>
      </c>
      <c r="K146" s="17"/>
      <c r="L146" s="10">
        <f t="shared" si="4"/>
        <v>64025.32000000001</v>
      </c>
      <c r="M146" s="11"/>
      <c r="N146" s="71">
        <f t="shared" si="5"/>
        <v>298344.52</v>
      </c>
      <c r="O146" s="51"/>
      <c r="P146" s="74"/>
      <c r="Q146" s="51"/>
    </row>
    <row r="147" spans="1:17" ht="15.75">
      <c r="A147" s="66">
        <v>138</v>
      </c>
      <c r="B147" s="73" t="s">
        <v>18</v>
      </c>
      <c r="C147" s="73" t="s">
        <v>133</v>
      </c>
      <c r="D147" s="73">
        <v>1922.7</v>
      </c>
      <c r="E147" s="73">
        <v>1336.1</v>
      </c>
      <c r="F147" s="73">
        <v>1336.1</v>
      </c>
      <c r="G147" s="73">
        <v>24</v>
      </c>
      <c r="H147" s="70">
        <v>316735.41</v>
      </c>
      <c r="I147" s="37" t="s">
        <v>203</v>
      </c>
      <c r="J147" s="70">
        <v>324002.45</v>
      </c>
      <c r="K147" s="17"/>
      <c r="L147" s="10">
        <f t="shared" si="4"/>
        <v>-7267.040000000037</v>
      </c>
      <c r="M147" s="11"/>
      <c r="N147" s="71">
        <f t="shared" si="5"/>
        <v>324002.45</v>
      </c>
      <c r="O147" s="51"/>
      <c r="P147" s="74"/>
      <c r="Q147" s="51"/>
    </row>
    <row r="148" spans="1:17" ht="15.75">
      <c r="A148" s="66">
        <v>139</v>
      </c>
      <c r="B148" s="73" t="s">
        <v>18</v>
      </c>
      <c r="C148" s="73" t="s">
        <v>134</v>
      </c>
      <c r="D148" s="73">
        <v>3654.8</v>
      </c>
      <c r="E148" s="73">
        <v>2861.1</v>
      </c>
      <c r="F148" s="73">
        <v>2861.1</v>
      </c>
      <c r="G148" s="73">
        <v>51</v>
      </c>
      <c r="H148" s="70">
        <v>682827.51</v>
      </c>
      <c r="I148" s="37" t="s">
        <v>203</v>
      </c>
      <c r="J148" s="70">
        <v>619089.83</v>
      </c>
      <c r="K148" s="51"/>
      <c r="L148" s="10">
        <f t="shared" si="4"/>
        <v>63737.68000000005</v>
      </c>
      <c r="M148" s="11">
        <f>J148-K149</f>
        <v>-2192026.17</v>
      </c>
      <c r="N148" s="71">
        <f>J148-K149</f>
        <v>-2192026.17</v>
      </c>
      <c r="O148" s="51"/>
      <c r="P148" s="74"/>
      <c r="Q148" s="51"/>
    </row>
    <row r="149" spans="1:17" ht="15.75">
      <c r="A149" s="66">
        <v>140</v>
      </c>
      <c r="B149" s="73" t="s">
        <v>18</v>
      </c>
      <c r="C149" s="73" t="s">
        <v>135</v>
      </c>
      <c r="D149" s="73">
        <v>4036</v>
      </c>
      <c r="E149" s="73">
        <v>3096.7</v>
      </c>
      <c r="F149" s="73">
        <v>3094.8</v>
      </c>
      <c r="G149" s="73">
        <v>59</v>
      </c>
      <c r="H149" s="70">
        <v>733036.97</v>
      </c>
      <c r="I149" s="37" t="s">
        <v>203</v>
      </c>
      <c r="J149" s="70">
        <v>718940.15</v>
      </c>
      <c r="K149" s="17">
        <v>2811116</v>
      </c>
      <c r="L149" s="10">
        <f t="shared" si="4"/>
        <v>14096.819999999949</v>
      </c>
      <c r="M149" s="11"/>
      <c r="N149" s="71" t="e">
        <f>J149-#REF!</f>
        <v>#REF!</v>
      </c>
      <c r="O149" s="51"/>
      <c r="P149" s="74"/>
      <c r="Q149" s="51"/>
    </row>
    <row r="150" spans="1:17" ht="15.75">
      <c r="A150" s="66">
        <v>141</v>
      </c>
      <c r="B150" s="73" t="s">
        <v>18</v>
      </c>
      <c r="C150" s="73" t="s">
        <v>136</v>
      </c>
      <c r="D150" s="73">
        <v>5313.47</v>
      </c>
      <c r="E150" s="73">
        <v>3154.01</v>
      </c>
      <c r="F150" s="73">
        <v>3486.1</v>
      </c>
      <c r="G150" s="73">
        <v>165</v>
      </c>
      <c r="H150" s="70">
        <v>785371.5</v>
      </c>
      <c r="I150" s="37" t="s">
        <v>203</v>
      </c>
      <c r="J150" s="70">
        <v>540819.46</v>
      </c>
      <c r="K150" s="17"/>
      <c r="L150" s="10">
        <f t="shared" si="4"/>
        <v>244552.04000000004</v>
      </c>
      <c r="M150" s="11"/>
      <c r="N150" s="71">
        <f t="shared" si="5"/>
        <v>540819.46</v>
      </c>
      <c r="O150" s="51"/>
      <c r="P150" s="74"/>
      <c r="Q150" s="51"/>
    </row>
    <row r="151" spans="1:17" s="3" customFormat="1" ht="15.75">
      <c r="A151" s="66">
        <v>142</v>
      </c>
      <c r="B151" s="73" t="s">
        <v>18</v>
      </c>
      <c r="C151" s="73" t="s">
        <v>411</v>
      </c>
      <c r="D151" s="73">
        <v>3282.7</v>
      </c>
      <c r="E151" s="73">
        <v>3284.9</v>
      </c>
      <c r="F151" s="73">
        <v>3284.9</v>
      </c>
      <c r="G151" s="73">
        <v>61</v>
      </c>
      <c r="H151" s="70">
        <v>0</v>
      </c>
      <c r="I151" s="37"/>
      <c r="J151" s="70">
        <v>0</v>
      </c>
      <c r="K151" s="17"/>
      <c r="L151" s="10">
        <f t="shared" si="4"/>
        <v>0</v>
      </c>
      <c r="M151" s="11"/>
      <c r="N151" s="71">
        <f t="shared" si="5"/>
        <v>0</v>
      </c>
      <c r="O151" s="51"/>
      <c r="P151" s="74"/>
      <c r="Q151" s="51"/>
    </row>
    <row r="152" spans="1:17" ht="15.75">
      <c r="A152" s="66">
        <v>143</v>
      </c>
      <c r="B152" s="73" t="s">
        <v>18</v>
      </c>
      <c r="C152" s="73" t="s">
        <v>137</v>
      </c>
      <c r="D152" s="73">
        <v>3519.8</v>
      </c>
      <c r="E152" s="73">
        <v>3350.8</v>
      </c>
      <c r="F152" s="73">
        <v>3462.3</v>
      </c>
      <c r="G152" s="73">
        <v>70</v>
      </c>
      <c r="H152" s="41">
        <v>834403.75</v>
      </c>
      <c r="I152" s="37" t="s">
        <v>203</v>
      </c>
      <c r="J152" s="70">
        <v>836768.1100000001</v>
      </c>
      <c r="K152" s="17"/>
      <c r="L152" s="10">
        <f t="shared" si="4"/>
        <v>-2364.3600000001024</v>
      </c>
      <c r="M152" s="11"/>
      <c r="N152" s="71">
        <f t="shared" si="5"/>
        <v>836768.1100000001</v>
      </c>
      <c r="O152" s="51"/>
      <c r="P152" s="74"/>
      <c r="Q152" s="51"/>
    </row>
    <row r="153" spans="1:17" ht="15.75">
      <c r="A153" s="66">
        <v>144</v>
      </c>
      <c r="B153" s="73" t="s">
        <v>18</v>
      </c>
      <c r="C153" s="73" t="s">
        <v>138</v>
      </c>
      <c r="D153" s="73">
        <v>1791.9</v>
      </c>
      <c r="E153" s="73">
        <v>1379.7</v>
      </c>
      <c r="F153" s="73">
        <v>1379.7</v>
      </c>
      <c r="G153" s="73">
        <v>17</v>
      </c>
      <c r="H153" s="70">
        <v>327759.27</v>
      </c>
      <c r="I153" s="37" t="s">
        <v>203</v>
      </c>
      <c r="J153" s="70">
        <v>303306.89</v>
      </c>
      <c r="K153" s="17">
        <v>70847</v>
      </c>
      <c r="L153" s="10">
        <f t="shared" si="4"/>
        <v>24452.380000000005</v>
      </c>
      <c r="M153" s="11"/>
      <c r="N153" s="71">
        <f t="shared" si="5"/>
        <v>232459.89</v>
      </c>
      <c r="O153" s="51"/>
      <c r="P153" s="74"/>
      <c r="Q153" s="51"/>
    </row>
    <row r="154" spans="1:17" ht="15.75">
      <c r="A154" s="66">
        <v>145</v>
      </c>
      <c r="B154" s="73" t="s">
        <v>18</v>
      </c>
      <c r="C154" s="73" t="s">
        <v>139</v>
      </c>
      <c r="D154" s="73">
        <v>3303.6</v>
      </c>
      <c r="E154" s="73">
        <v>2517.9</v>
      </c>
      <c r="F154" s="73">
        <v>2550</v>
      </c>
      <c r="G154" s="73">
        <v>33</v>
      </c>
      <c r="H154" s="70">
        <v>617825.62</v>
      </c>
      <c r="I154" s="37" t="s">
        <v>203</v>
      </c>
      <c r="J154" s="70">
        <v>570129.98</v>
      </c>
      <c r="K154" s="17"/>
      <c r="L154" s="10">
        <f t="shared" si="4"/>
        <v>47695.640000000014</v>
      </c>
      <c r="M154" s="11"/>
      <c r="N154" s="71">
        <f t="shared" si="5"/>
        <v>570129.98</v>
      </c>
      <c r="O154" s="51"/>
      <c r="P154" s="74"/>
      <c r="Q154" s="51"/>
    </row>
    <row r="155" spans="1:17" ht="15.75">
      <c r="A155" s="66">
        <v>146</v>
      </c>
      <c r="B155" s="73" t="s">
        <v>18</v>
      </c>
      <c r="C155" s="73" t="s">
        <v>140</v>
      </c>
      <c r="D155" s="73">
        <v>7295.8</v>
      </c>
      <c r="E155" s="73">
        <v>6091.1</v>
      </c>
      <c r="F155" s="73">
        <v>6062.74</v>
      </c>
      <c r="G155" s="73">
        <v>120</v>
      </c>
      <c r="H155" s="70">
        <v>1437508.02</v>
      </c>
      <c r="I155" s="37" t="s">
        <v>203</v>
      </c>
      <c r="J155" s="70">
        <v>1356319.22</v>
      </c>
      <c r="K155" s="17"/>
      <c r="L155" s="10">
        <f t="shared" si="4"/>
        <v>81188.80000000005</v>
      </c>
      <c r="M155" s="11"/>
      <c r="N155" s="71">
        <f t="shared" si="5"/>
        <v>1356319.22</v>
      </c>
      <c r="O155" s="51"/>
      <c r="P155" s="74"/>
      <c r="Q155" s="51"/>
    </row>
    <row r="156" spans="1:17" ht="15.75">
      <c r="A156" s="66">
        <v>147</v>
      </c>
      <c r="B156" s="73" t="s">
        <v>18</v>
      </c>
      <c r="C156" s="73" t="s">
        <v>141</v>
      </c>
      <c r="D156" s="73">
        <v>1864.9</v>
      </c>
      <c r="E156" s="73">
        <v>1276.5</v>
      </c>
      <c r="F156" s="73">
        <v>1276.5</v>
      </c>
      <c r="G156" s="73">
        <v>24</v>
      </c>
      <c r="H156" s="70">
        <v>303105.03</v>
      </c>
      <c r="I156" s="37" t="s">
        <v>203</v>
      </c>
      <c r="J156" s="70">
        <v>306792.93</v>
      </c>
      <c r="K156" s="17"/>
      <c r="L156" s="10">
        <f t="shared" si="4"/>
        <v>-3687.899999999965</v>
      </c>
      <c r="M156" s="11"/>
      <c r="N156" s="71">
        <f t="shared" si="5"/>
        <v>306792.93</v>
      </c>
      <c r="O156" s="51"/>
      <c r="P156" s="74"/>
      <c r="Q156" s="51"/>
    </row>
    <row r="157" spans="1:17" ht="15.75">
      <c r="A157" s="66">
        <v>148</v>
      </c>
      <c r="B157" s="73" t="s">
        <v>18</v>
      </c>
      <c r="C157" s="73" t="s">
        <v>142</v>
      </c>
      <c r="D157" s="73">
        <v>620.5</v>
      </c>
      <c r="E157" s="73">
        <v>363.6</v>
      </c>
      <c r="F157" s="73">
        <v>354.4</v>
      </c>
      <c r="G157" s="73">
        <v>8</v>
      </c>
      <c r="H157" s="70">
        <v>84014.14</v>
      </c>
      <c r="I157" s="37" t="s">
        <v>203</v>
      </c>
      <c r="J157" s="70">
        <v>88270.74</v>
      </c>
      <c r="K157" s="17"/>
      <c r="L157" s="10">
        <f t="shared" si="4"/>
        <v>-4256.600000000006</v>
      </c>
      <c r="M157" s="11"/>
      <c r="N157" s="71">
        <f t="shared" si="5"/>
        <v>88270.74</v>
      </c>
      <c r="O157" s="51"/>
      <c r="P157" s="74"/>
      <c r="Q157" s="51"/>
    </row>
    <row r="158" spans="1:17" ht="15.75">
      <c r="A158" s="66">
        <v>149</v>
      </c>
      <c r="B158" s="73" t="s">
        <v>18</v>
      </c>
      <c r="C158" s="73" t="s">
        <v>143</v>
      </c>
      <c r="D158" s="73">
        <v>5265.77</v>
      </c>
      <c r="E158" s="73">
        <v>3267.8</v>
      </c>
      <c r="F158" s="73">
        <v>3329.3</v>
      </c>
      <c r="G158" s="73">
        <v>164</v>
      </c>
      <c r="H158" s="70">
        <v>789456.3</v>
      </c>
      <c r="I158" s="37" t="s">
        <v>203</v>
      </c>
      <c r="J158" s="70">
        <v>603799.4299999999</v>
      </c>
      <c r="K158" s="17"/>
      <c r="L158" s="10">
        <f t="shared" si="4"/>
        <v>185656.8700000001</v>
      </c>
      <c r="M158" s="11"/>
      <c r="N158" s="71">
        <f t="shared" si="5"/>
        <v>603799.4299999999</v>
      </c>
      <c r="O158" s="51"/>
      <c r="P158" s="74"/>
      <c r="Q158" s="51"/>
    </row>
    <row r="159" spans="1:17" s="3" customFormat="1" ht="15.75">
      <c r="A159" s="66">
        <v>150</v>
      </c>
      <c r="B159" s="73" t="s">
        <v>18</v>
      </c>
      <c r="C159" s="73" t="s">
        <v>410</v>
      </c>
      <c r="D159" s="73">
        <v>4059.96</v>
      </c>
      <c r="E159" s="73">
        <v>3383.3</v>
      </c>
      <c r="F159" s="73">
        <v>3383.3</v>
      </c>
      <c r="G159" s="73">
        <v>60</v>
      </c>
      <c r="H159" s="70">
        <v>0</v>
      </c>
      <c r="I159" s="37"/>
      <c r="J159" s="70">
        <v>0</v>
      </c>
      <c r="K159" s="17"/>
      <c r="L159" s="10">
        <f t="shared" si="4"/>
        <v>0</v>
      </c>
      <c r="M159" s="11"/>
      <c r="N159" s="71">
        <f t="shared" si="5"/>
        <v>0</v>
      </c>
      <c r="O159" s="51"/>
      <c r="P159" s="74"/>
      <c r="Q159" s="51"/>
    </row>
    <row r="160" spans="1:17" ht="15.75">
      <c r="A160" s="66">
        <v>151</v>
      </c>
      <c r="B160" s="73" t="s">
        <v>18</v>
      </c>
      <c r="C160" s="73" t="s">
        <v>144</v>
      </c>
      <c r="D160" s="73">
        <v>4946.8</v>
      </c>
      <c r="E160" s="73">
        <v>4945.5</v>
      </c>
      <c r="F160" s="73">
        <v>4373.2</v>
      </c>
      <c r="G160" s="73">
        <v>89</v>
      </c>
      <c r="H160" s="70">
        <v>1171835.03</v>
      </c>
      <c r="I160" s="37" t="s">
        <v>203</v>
      </c>
      <c r="J160" s="70">
        <v>672447.4400000001</v>
      </c>
      <c r="K160" s="17"/>
      <c r="L160" s="10">
        <f t="shared" si="4"/>
        <v>499387.58999999997</v>
      </c>
      <c r="M160" s="11"/>
      <c r="N160" s="71">
        <f t="shared" si="5"/>
        <v>672447.4400000001</v>
      </c>
      <c r="O160" s="51"/>
      <c r="P160" s="74"/>
      <c r="Q160" s="51"/>
    </row>
    <row r="161" spans="1:17" ht="15.75">
      <c r="A161" s="66">
        <v>152</v>
      </c>
      <c r="B161" s="73" t="s">
        <v>18</v>
      </c>
      <c r="C161" s="73" t="s">
        <v>145</v>
      </c>
      <c r="D161" s="73">
        <v>2218.4</v>
      </c>
      <c r="E161" s="73">
        <v>1690.7</v>
      </c>
      <c r="F161" s="73">
        <v>1690.7</v>
      </c>
      <c r="G161" s="73">
        <v>32</v>
      </c>
      <c r="H161" s="70">
        <v>400797.19</v>
      </c>
      <c r="I161" s="37" t="s">
        <v>203</v>
      </c>
      <c r="J161" s="70">
        <v>426057.9</v>
      </c>
      <c r="K161" s="17"/>
      <c r="L161" s="10">
        <f t="shared" si="4"/>
        <v>-25260.71000000002</v>
      </c>
      <c r="M161" s="11"/>
      <c r="N161" s="71">
        <f t="shared" si="5"/>
        <v>426057.9</v>
      </c>
      <c r="O161" s="51"/>
      <c r="P161" s="74"/>
      <c r="Q161" s="51"/>
    </row>
    <row r="162" spans="1:17" ht="15.75">
      <c r="A162" s="66">
        <v>153</v>
      </c>
      <c r="B162" s="73" t="s">
        <v>18</v>
      </c>
      <c r="C162" s="73" t="s">
        <v>146</v>
      </c>
      <c r="D162" s="73">
        <v>653.4</v>
      </c>
      <c r="E162" s="73">
        <v>607</v>
      </c>
      <c r="F162" s="73">
        <v>607.8</v>
      </c>
      <c r="G162" s="73">
        <v>16</v>
      </c>
      <c r="H162" s="70">
        <v>144085.03</v>
      </c>
      <c r="I162" s="37" t="s">
        <v>203</v>
      </c>
      <c r="J162" s="70">
        <v>145193.86</v>
      </c>
      <c r="K162" s="17"/>
      <c r="L162" s="10">
        <f t="shared" si="4"/>
        <v>-1108.8299999999872</v>
      </c>
      <c r="M162" s="11"/>
      <c r="N162" s="71">
        <f t="shared" si="5"/>
        <v>145193.86</v>
      </c>
      <c r="O162" s="51"/>
      <c r="P162" s="74"/>
      <c r="Q162" s="51"/>
    </row>
    <row r="163" spans="1:17" ht="15.75">
      <c r="A163" s="66">
        <v>154</v>
      </c>
      <c r="B163" s="73" t="s">
        <v>18</v>
      </c>
      <c r="C163" s="73" t="s">
        <v>147</v>
      </c>
      <c r="D163" s="73">
        <v>6453.2</v>
      </c>
      <c r="E163" s="73">
        <v>5167.1</v>
      </c>
      <c r="F163" s="73">
        <v>4838.1</v>
      </c>
      <c r="G163" s="73">
        <v>57</v>
      </c>
      <c r="H163" s="70">
        <v>1224841</v>
      </c>
      <c r="I163" s="37" t="s">
        <v>203</v>
      </c>
      <c r="J163" s="70">
        <v>895336.1299999999</v>
      </c>
      <c r="K163" s="17"/>
      <c r="L163" s="10">
        <f t="shared" si="4"/>
        <v>329504.8700000001</v>
      </c>
      <c r="M163" s="11"/>
      <c r="N163" s="71">
        <f t="shared" si="5"/>
        <v>895336.1299999999</v>
      </c>
      <c r="O163" s="51"/>
      <c r="P163" s="74"/>
      <c r="Q163" s="51"/>
    </row>
    <row r="164" spans="1:17" ht="15.75">
      <c r="A164" s="66">
        <v>155</v>
      </c>
      <c r="B164" s="73" t="s">
        <v>18</v>
      </c>
      <c r="C164" s="73" t="s">
        <v>148</v>
      </c>
      <c r="D164" s="73">
        <v>1905.6</v>
      </c>
      <c r="E164" s="73">
        <v>1128</v>
      </c>
      <c r="F164" s="73">
        <v>1036.6</v>
      </c>
      <c r="G164" s="73">
        <v>24</v>
      </c>
      <c r="H164" s="70">
        <v>267403.49</v>
      </c>
      <c r="I164" s="37" t="s">
        <v>203</v>
      </c>
      <c r="J164" s="70">
        <v>273801.16</v>
      </c>
      <c r="K164" s="17"/>
      <c r="L164" s="10">
        <f t="shared" si="4"/>
        <v>-6397.669999999984</v>
      </c>
      <c r="M164" s="11"/>
      <c r="N164" s="71">
        <f t="shared" si="5"/>
        <v>273801.16</v>
      </c>
      <c r="O164" s="51"/>
      <c r="P164" s="74"/>
      <c r="Q164" s="51"/>
    </row>
    <row r="165" spans="1:17" ht="15.75">
      <c r="A165" s="66">
        <v>156</v>
      </c>
      <c r="B165" s="73" t="s">
        <v>18</v>
      </c>
      <c r="C165" s="73" t="s">
        <v>149</v>
      </c>
      <c r="D165" s="73">
        <v>3940.1</v>
      </c>
      <c r="E165" s="73">
        <v>2946.6</v>
      </c>
      <c r="F165" s="73">
        <v>2906.6</v>
      </c>
      <c r="G165" s="73">
        <v>52</v>
      </c>
      <c r="H165" s="70">
        <v>691891.16</v>
      </c>
      <c r="I165" s="37" t="s">
        <v>203</v>
      </c>
      <c r="J165" s="70">
        <v>599790.62</v>
      </c>
      <c r="K165" s="17"/>
      <c r="L165" s="10">
        <f t="shared" si="4"/>
        <v>92100.54000000004</v>
      </c>
      <c r="M165" s="11"/>
      <c r="N165" s="71">
        <f t="shared" si="5"/>
        <v>599790.62</v>
      </c>
      <c r="O165" s="51"/>
      <c r="P165" s="74"/>
      <c r="Q165" s="51"/>
    </row>
    <row r="166" spans="1:17" ht="15.75">
      <c r="A166" s="66">
        <v>157</v>
      </c>
      <c r="B166" s="73" t="s">
        <v>18</v>
      </c>
      <c r="C166" s="73" t="s">
        <v>150</v>
      </c>
      <c r="D166" s="73">
        <v>2381.2</v>
      </c>
      <c r="E166" s="73">
        <v>1814.3</v>
      </c>
      <c r="F166" s="73">
        <v>1814.3</v>
      </c>
      <c r="G166" s="73">
        <v>20</v>
      </c>
      <c r="H166" s="70">
        <v>430097.73</v>
      </c>
      <c r="I166" s="37" t="s">
        <v>203</v>
      </c>
      <c r="J166" s="70">
        <v>430403.66</v>
      </c>
      <c r="K166" s="17"/>
      <c r="L166" s="10">
        <f t="shared" si="4"/>
        <v>-305.929999999993</v>
      </c>
      <c r="M166" s="11"/>
      <c r="N166" s="71">
        <f t="shared" si="5"/>
        <v>430403.66</v>
      </c>
      <c r="O166" s="51"/>
      <c r="P166" s="74"/>
      <c r="Q166" s="51"/>
    </row>
    <row r="167" spans="1:17" ht="15.75">
      <c r="A167" s="66">
        <v>158</v>
      </c>
      <c r="B167" s="73" t="s">
        <v>18</v>
      </c>
      <c r="C167" s="73" t="s">
        <v>151</v>
      </c>
      <c r="D167" s="73">
        <v>1526.3</v>
      </c>
      <c r="E167" s="73">
        <v>1142.9</v>
      </c>
      <c r="F167" s="73">
        <v>1142.9</v>
      </c>
      <c r="G167" s="73">
        <v>20</v>
      </c>
      <c r="H167" s="70">
        <v>270935.95</v>
      </c>
      <c r="I167" s="37" t="s">
        <v>203</v>
      </c>
      <c r="J167" s="70">
        <v>102293.48000000001</v>
      </c>
      <c r="K167" s="17">
        <v>267899.11</v>
      </c>
      <c r="L167" s="10">
        <f t="shared" si="4"/>
        <v>168642.47</v>
      </c>
      <c r="M167" s="11">
        <f>J167-K167</f>
        <v>-165605.62999999998</v>
      </c>
      <c r="N167" s="71">
        <f t="shared" si="5"/>
        <v>-165605.62999999998</v>
      </c>
      <c r="O167" s="51"/>
      <c r="P167" s="74"/>
      <c r="Q167" s="51"/>
    </row>
    <row r="168" spans="1:17" ht="15.75">
      <c r="A168" s="66">
        <v>159</v>
      </c>
      <c r="B168" s="73" t="s">
        <v>18</v>
      </c>
      <c r="C168" s="73" t="s">
        <v>434</v>
      </c>
      <c r="D168" s="73">
        <v>1581.7</v>
      </c>
      <c r="E168" s="73">
        <v>1460</v>
      </c>
      <c r="F168" s="73">
        <v>1459.3</v>
      </c>
      <c r="G168" s="73">
        <v>23</v>
      </c>
      <c r="H168" s="70">
        <v>345941.62</v>
      </c>
      <c r="I168" s="37" t="s">
        <v>203</v>
      </c>
      <c r="J168" s="70">
        <v>340678.36</v>
      </c>
      <c r="K168" s="17"/>
      <c r="L168" s="10">
        <f t="shared" si="4"/>
        <v>5263.260000000009</v>
      </c>
      <c r="M168" s="11"/>
      <c r="N168" s="71">
        <f t="shared" si="5"/>
        <v>340678.36</v>
      </c>
      <c r="O168" s="51"/>
      <c r="P168" s="74"/>
      <c r="Q168" s="51"/>
    </row>
    <row r="169" spans="1:17" ht="15.75">
      <c r="A169" s="66">
        <v>160</v>
      </c>
      <c r="B169" s="73" t="s">
        <v>18</v>
      </c>
      <c r="C169" s="73" t="s">
        <v>152</v>
      </c>
      <c r="D169" s="73">
        <v>1651.4</v>
      </c>
      <c r="E169" s="73">
        <v>1204.7</v>
      </c>
      <c r="F169" s="73">
        <v>1204.7</v>
      </c>
      <c r="G169" s="73">
        <v>19</v>
      </c>
      <c r="H169" s="70">
        <v>285301.52</v>
      </c>
      <c r="I169" s="37" t="s">
        <v>203</v>
      </c>
      <c r="J169" s="70">
        <v>218100.96</v>
      </c>
      <c r="K169" s="17"/>
      <c r="L169" s="10">
        <f t="shared" si="4"/>
        <v>67200.56000000003</v>
      </c>
      <c r="M169" s="11"/>
      <c r="N169" s="71">
        <f t="shared" si="5"/>
        <v>218100.96</v>
      </c>
      <c r="O169" s="51"/>
      <c r="P169" s="74"/>
      <c r="Q169" s="51"/>
    </row>
    <row r="170" spans="1:17" s="3" customFormat="1" ht="15.75">
      <c r="A170" s="66">
        <v>161</v>
      </c>
      <c r="B170" s="73" t="s">
        <v>18</v>
      </c>
      <c r="C170" s="73" t="s">
        <v>408</v>
      </c>
      <c r="D170" s="73">
        <v>4917</v>
      </c>
      <c r="E170" s="73">
        <v>4248.1</v>
      </c>
      <c r="F170" s="73">
        <v>4248.1</v>
      </c>
      <c r="G170" s="73">
        <v>72</v>
      </c>
      <c r="H170" s="70">
        <v>0</v>
      </c>
      <c r="I170" s="37"/>
      <c r="J170" s="70">
        <v>0</v>
      </c>
      <c r="K170" s="17"/>
      <c r="L170" s="10">
        <f t="shared" si="4"/>
        <v>0</v>
      </c>
      <c r="M170" s="11"/>
      <c r="N170" s="71">
        <f t="shared" si="5"/>
        <v>0</v>
      </c>
      <c r="O170" s="51"/>
      <c r="P170" s="74"/>
      <c r="Q170" s="51"/>
    </row>
    <row r="171" spans="1:17" s="3" customFormat="1" ht="15.75">
      <c r="A171" s="66">
        <v>162</v>
      </c>
      <c r="B171" s="73" t="s">
        <v>18</v>
      </c>
      <c r="C171" s="73" t="s">
        <v>409</v>
      </c>
      <c r="D171" s="73">
        <v>5587.5</v>
      </c>
      <c r="E171" s="73">
        <v>5087.8</v>
      </c>
      <c r="F171" s="73">
        <v>5087.8</v>
      </c>
      <c r="G171" s="73">
        <v>77</v>
      </c>
      <c r="H171" s="70">
        <v>0</v>
      </c>
      <c r="I171" s="37"/>
      <c r="J171" s="70">
        <v>0</v>
      </c>
      <c r="K171" s="17"/>
      <c r="L171" s="10">
        <f t="shared" si="4"/>
        <v>0</v>
      </c>
      <c r="M171" s="11"/>
      <c r="N171" s="71">
        <f t="shared" si="5"/>
        <v>0</v>
      </c>
      <c r="O171" s="51"/>
      <c r="P171" s="74"/>
      <c r="Q171" s="51"/>
    </row>
    <row r="172" spans="1:17" s="6" customFormat="1" ht="15.75">
      <c r="A172" s="66">
        <v>163</v>
      </c>
      <c r="B172" s="73" t="s">
        <v>18</v>
      </c>
      <c r="C172" s="73" t="s">
        <v>439</v>
      </c>
      <c r="D172" s="73">
        <v>3145.6</v>
      </c>
      <c r="E172" s="73">
        <v>2224.5</v>
      </c>
      <c r="F172" s="73">
        <v>2224.5</v>
      </c>
      <c r="G172" s="73">
        <v>75</v>
      </c>
      <c r="H172" s="70">
        <v>306447.69</v>
      </c>
      <c r="I172" s="37" t="s">
        <v>203</v>
      </c>
      <c r="J172" s="70">
        <v>230970.544</v>
      </c>
      <c r="K172" s="17"/>
      <c r="L172" s="10">
        <f t="shared" si="4"/>
        <v>75477.14600000001</v>
      </c>
      <c r="M172" s="11"/>
      <c r="N172" s="71">
        <f t="shared" si="5"/>
        <v>230970.544</v>
      </c>
      <c r="O172" s="51"/>
      <c r="P172" s="74"/>
      <c r="Q172" s="51"/>
    </row>
    <row r="173" spans="1:17" ht="15.75">
      <c r="A173" s="66">
        <v>164</v>
      </c>
      <c r="B173" s="73" t="s">
        <v>18</v>
      </c>
      <c r="C173" s="73" t="s">
        <v>153</v>
      </c>
      <c r="D173" s="73">
        <v>4458.7</v>
      </c>
      <c r="E173" s="73">
        <v>3354.8</v>
      </c>
      <c r="F173" s="73">
        <v>3253.4</v>
      </c>
      <c r="G173" s="73">
        <v>63</v>
      </c>
      <c r="H173" s="70">
        <v>795786.79</v>
      </c>
      <c r="I173" s="37" t="s">
        <v>203</v>
      </c>
      <c r="J173" s="70">
        <v>747501.56</v>
      </c>
      <c r="K173" s="17"/>
      <c r="L173" s="10">
        <f t="shared" si="4"/>
        <v>48285.22999999998</v>
      </c>
      <c r="M173" s="11"/>
      <c r="N173" s="71">
        <f t="shared" si="5"/>
        <v>747501.56</v>
      </c>
      <c r="O173" s="51"/>
      <c r="P173" s="74"/>
      <c r="Q173" s="51"/>
    </row>
    <row r="174" spans="1:17" ht="15.75">
      <c r="A174" s="66">
        <v>165</v>
      </c>
      <c r="B174" s="73" t="s">
        <v>18</v>
      </c>
      <c r="C174" s="73" t="s">
        <v>154</v>
      </c>
      <c r="D174" s="73">
        <v>531.8</v>
      </c>
      <c r="E174" s="73">
        <v>490</v>
      </c>
      <c r="F174" s="73">
        <v>490</v>
      </c>
      <c r="G174" s="73">
        <v>12</v>
      </c>
      <c r="H174" s="70">
        <v>115993.42</v>
      </c>
      <c r="I174" s="37" t="s">
        <v>203</v>
      </c>
      <c r="J174" s="70">
        <v>108530.79</v>
      </c>
      <c r="K174" s="17"/>
      <c r="L174" s="10">
        <f t="shared" si="4"/>
        <v>7462.630000000005</v>
      </c>
      <c r="M174" s="11"/>
      <c r="N174" s="71">
        <f t="shared" si="5"/>
        <v>108530.79</v>
      </c>
      <c r="O174" s="51"/>
      <c r="P174" s="74"/>
      <c r="Q174" s="51"/>
    </row>
    <row r="175" spans="1:17" ht="15.75">
      <c r="A175" s="66">
        <v>166</v>
      </c>
      <c r="B175" s="73" t="s">
        <v>18</v>
      </c>
      <c r="C175" s="73" t="s">
        <v>155</v>
      </c>
      <c r="D175" s="73">
        <v>789.8</v>
      </c>
      <c r="E175" s="73">
        <v>732</v>
      </c>
      <c r="F175" s="73">
        <v>734.1</v>
      </c>
      <c r="G175" s="73">
        <v>16</v>
      </c>
      <c r="H175" s="70">
        <v>174025.86</v>
      </c>
      <c r="I175" s="37" t="s">
        <v>203</v>
      </c>
      <c r="J175" s="70">
        <v>174808.19</v>
      </c>
      <c r="K175" s="17"/>
      <c r="L175" s="10">
        <f t="shared" si="4"/>
        <v>-782.3300000000163</v>
      </c>
      <c r="M175" s="11"/>
      <c r="N175" s="71">
        <f t="shared" si="5"/>
        <v>174808.19</v>
      </c>
      <c r="O175" s="51"/>
      <c r="P175" s="74"/>
      <c r="Q175" s="51"/>
    </row>
    <row r="176" spans="1:17" s="3" customFormat="1" ht="15.75">
      <c r="A176" s="66">
        <v>167</v>
      </c>
      <c r="B176" s="73" t="s">
        <v>18</v>
      </c>
      <c r="C176" s="73" t="s">
        <v>407</v>
      </c>
      <c r="D176" s="73">
        <v>406.7</v>
      </c>
      <c r="E176" s="73">
        <v>367.1</v>
      </c>
      <c r="F176" s="73">
        <v>367.6</v>
      </c>
      <c r="G176" s="73">
        <v>8</v>
      </c>
      <c r="H176" s="70">
        <v>0</v>
      </c>
      <c r="I176" s="37"/>
      <c r="J176" s="70">
        <v>0</v>
      </c>
      <c r="K176" s="17"/>
      <c r="L176" s="10">
        <f t="shared" si="4"/>
        <v>0</v>
      </c>
      <c r="M176" s="11"/>
      <c r="N176" s="71">
        <f t="shared" si="5"/>
        <v>0</v>
      </c>
      <c r="O176" s="51"/>
      <c r="P176" s="74"/>
      <c r="Q176" s="51"/>
    </row>
    <row r="177" spans="1:17" ht="15.75">
      <c r="A177" s="66">
        <v>168</v>
      </c>
      <c r="B177" s="73" t="s">
        <v>18</v>
      </c>
      <c r="C177" s="73" t="s">
        <v>156</v>
      </c>
      <c r="D177" s="73">
        <v>1161.8</v>
      </c>
      <c r="E177" s="73">
        <v>1074.8</v>
      </c>
      <c r="F177" s="73">
        <v>897.9</v>
      </c>
      <c r="G177" s="73">
        <v>24</v>
      </c>
      <c r="H177" s="70">
        <v>256996.67</v>
      </c>
      <c r="I177" s="37" t="s">
        <v>203</v>
      </c>
      <c r="J177" s="70">
        <v>258334.28</v>
      </c>
      <c r="K177" s="17"/>
      <c r="L177" s="10">
        <f t="shared" si="4"/>
        <v>-1337.609999999986</v>
      </c>
      <c r="M177" s="11"/>
      <c r="N177" s="71">
        <f t="shared" si="5"/>
        <v>258334.28</v>
      </c>
      <c r="O177" s="51"/>
      <c r="P177" s="74"/>
      <c r="Q177" s="51"/>
    </row>
    <row r="178" spans="1:17" ht="15.75">
      <c r="A178" s="66">
        <v>169</v>
      </c>
      <c r="B178" s="73" t="s">
        <v>18</v>
      </c>
      <c r="C178" s="73" t="s">
        <v>435</v>
      </c>
      <c r="D178" s="73">
        <v>3897.2</v>
      </c>
      <c r="E178" s="73">
        <v>3457.2</v>
      </c>
      <c r="F178" s="73">
        <v>2891.5</v>
      </c>
      <c r="G178" s="73">
        <v>61</v>
      </c>
      <c r="H178" s="70">
        <v>685459.18</v>
      </c>
      <c r="I178" s="37" t="s">
        <v>203</v>
      </c>
      <c r="J178" s="70">
        <v>519185.44</v>
      </c>
      <c r="K178" s="17"/>
      <c r="L178" s="10">
        <f t="shared" si="4"/>
        <v>166273.74000000005</v>
      </c>
      <c r="M178" s="11"/>
      <c r="N178" s="71">
        <f t="shared" si="5"/>
        <v>519185.44</v>
      </c>
      <c r="O178" s="51"/>
      <c r="P178" s="74"/>
      <c r="Q178" s="51"/>
    </row>
    <row r="179" spans="1:17" ht="15.75">
      <c r="A179" s="66">
        <v>170</v>
      </c>
      <c r="B179" s="73" t="s">
        <v>18</v>
      </c>
      <c r="C179" s="73" t="s">
        <v>436</v>
      </c>
      <c r="D179" s="73">
        <v>3891</v>
      </c>
      <c r="E179" s="73">
        <v>3451.2</v>
      </c>
      <c r="F179" s="73">
        <v>2885.5</v>
      </c>
      <c r="G179" s="73">
        <v>61</v>
      </c>
      <c r="H179" s="70">
        <v>800077.5</v>
      </c>
      <c r="I179" s="37" t="s">
        <v>203</v>
      </c>
      <c r="J179" s="70">
        <v>533250.55</v>
      </c>
      <c r="K179" s="17"/>
      <c r="L179" s="10">
        <f t="shared" si="4"/>
        <v>266826.94999999995</v>
      </c>
      <c r="M179" s="11"/>
      <c r="N179" s="71">
        <f t="shared" si="5"/>
        <v>533250.55</v>
      </c>
      <c r="O179" s="51"/>
      <c r="P179" s="74"/>
      <c r="Q179" s="51"/>
    </row>
    <row r="180" spans="1:17" ht="15.75">
      <c r="A180" s="66">
        <v>171</v>
      </c>
      <c r="B180" s="73" t="s">
        <v>18</v>
      </c>
      <c r="C180" s="73" t="s">
        <v>157</v>
      </c>
      <c r="D180" s="73">
        <v>3776.8</v>
      </c>
      <c r="E180" s="73">
        <v>2871.8</v>
      </c>
      <c r="F180" s="73">
        <v>2833</v>
      </c>
      <c r="G180" s="73">
        <v>61</v>
      </c>
      <c r="H180" s="70">
        <v>732064.53</v>
      </c>
      <c r="I180" s="37" t="s">
        <v>203</v>
      </c>
      <c r="J180" s="70">
        <v>548646.67</v>
      </c>
      <c r="K180" s="17"/>
      <c r="L180" s="10">
        <f t="shared" si="4"/>
        <v>183417.86</v>
      </c>
      <c r="M180" s="11"/>
      <c r="N180" s="71">
        <f t="shared" si="5"/>
        <v>548646.67</v>
      </c>
      <c r="O180" s="51"/>
      <c r="P180" s="74"/>
      <c r="Q180" s="51"/>
    </row>
    <row r="181" spans="1:17" ht="15.75">
      <c r="A181" s="66">
        <v>172</v>
      </c>
      <c r="B181" s="73" t="s">
        <v>18</v>
      </c>
      <c r="C181" s="73" t="s">
        <v>158</v>
      </c>
      <c r="D181" s="73">
        <v>3796.7</v>
      </c>
      <c r="E181" s="73">
        <v>2886.7</v>
      </c>
      <c r="F181" s="73">
        <v>2889.41</v>
      </c>
      <c r="G181" s="73">
        <v>61</v>
      </c>
      <c r="H181" s="70">
        <v>682993.49</v>
      </c>
      <c r="I181" s="37" t="s">
        <v>203</v>
      </c>
      <c r="J181" s="70">
        <v>571972.48</v>
      </c>
      <c r="K181" s="17"/>
      <c r="L181" s="10">
        <f t="shared" si="4"/>
        <v>111021.01000000001</v>
      </c>
      <c r="M181" s="11"/>
      <c r="N181" s="71">
        <f t="shared" si="5"/>
        <v>571972.48</v>
      </c>
      <c r="O181" s="51"/>
      <c r="P181" s="74"/>
      <c r="Q181" s="51"/>
    </row>
    <row r="182" spans="1:17" ht="15.75">
      <c r="A182" s="66">
        <v>173</v>
      </c>
      <c r="B182" s="73" t="s">
        <v>18</v>
      </c>
      <c r="C182" s="73" t="s">
        <v>159</v>
      </c>
      <c r="D182" s="73">
        <v>3485</v>
      </c>
      <c r="E182" s="73">
        <v>3202.2</v>
      </c>
      <c r="F182" s="73">
        <v>3202.2</v>
      </c>
      <c r="G182" s="73">
        <v>67</v>
      </c>
      <c r="H182" s="70">
        <v>758948.54</v>
      </c>
      <c r="I182" s="37" t="s">
        <v>203</v>
      </c>
      <c r="J182" s="70">
        <v>636270.54</v>
      </c>
      <c r="K182" s="17"/>
      <c r="L182" s="10">
        <f t="shared" si="4"/>
        <v>122678</v>
      </c>
      <c r="M182" s="11"/>
      <c r="N182" s="71">
        <f t="shared" si="5"/>
        <v>636270.54</v>
      </c>
      <c r="O182" s="51"/>
      <c r="P182" s="74"/>
      <c r="Q182" s="51"/>
    </row>
    <row r="183" spans="1:17" s="6" customFormat="1" ht="15.75">
      <c r="A183" s="66">
        <v>174</v>
      </c>
      <c r="B183" s="73" t="s">
        <v>18</v>
      </c>
      <c r="C183" s="73" t="s">
        <v>441</v>
      </c>
      <c r="D183" s="73">
        <v>5557.3</v>
      </c>
      <c r="E183" s="73">
        <v>4868.4</v>
      </c>
      <c r="F183" s="73">
        <v>4868.4</v>
      </c>
      <c r="G183" s="73">
        <v>68</v>
      </c>
      <c r="H183" s="70">
        <v>670518.83</v>
      </c>
      <c r="I183" s="37" t="s">
        <v>203</v>
      </c>
      <c r="J183" s="70">
        <v>418478.67000000004</v>
      </c>
      <c r="K183" s="17"/>
      <c r="L183" s="10">
        <f t="shared" si="4"/>
        <v>252040.15999999992</v>
      </c>
      <c r="M183" s="11"/>
      <c r="N183" s="71">
        <f t="shared" si="5"/>
        <v>418478.67000000004</v>
      </c>
      <c r="O183" s="51"/>
      <c r="P183" s="74"/>
      <c r="Q183" s="51"/>
    </row>
    <row r="184" spans="1:17" ht="15.75">
      <c r="A184" s="66">
        <v>175</v>
      </c>
      <c r="B184" s="73" t="s">
        <v>18</v>
      </c>
      <c r="C184" s="73" t="s">
        <v>160</v>
      </c>
      <c r="D184" s="73">
        <v>2566.7</v>
      </c>
      <c r="E184" s="73">
        <v>1873.8</v>
      </c>
      <c r="F184" s="73">
        <v>1874.9</v>
      </c>
      <c r="G184" s="73">
        <v>45</v>
      </c>
      <c r="H184" s="70">
        <v>446219.14</v>
      </c>
      <c r="I184" s="37" t="s">
        <v>203</v>
      </c>
      <c r="J184" s="70">
        <v>422965.08999999997</v>
      </c>
      <c r="K184" s="17">
        <v>92932</v>
      </c>
      <c r="L184" s="10">
        <f t="shared" si="4"/>
        <v>23254.050000000047</v>
      </c>
      <c r="M184" s="11"/>
      <c r="N184" s="71">
        <f t="shared" si="5"/>
        <v>330033.08999999997</v>
      </c>
      <c r="O184" s="51"/>
      <c r="P184" s="74"/>
      <c r="Q184" s="51"/>
    </row>
    <row r="185" spans="1:17" s="6" customFormat="1" ht="15.75">
      <c r="A185" s="66">
        <v>176</v>
      </c>
      <c r="B185" s="73" t="s">
        <v>18</v>
      </c>
      <c r="C185" s="73" t="s">
        <v>443</v>
      </c>
      <c r="D185" s="73">
        <v>6834.5</v>
      </c>
      <c r="E185" s="73">
        <v>4823.2</v>
      </c>
      <c r="F185" s="73">
        <v>4823.2</v>
      </c>
      <c r="G185" s="73">
        <v>98</v>
      </c>
      <c r="H185" s="76">
        <v>669912.04</v>
      </c>
      <c r="I185" s="37" t="s">
        <v>203</v>
      </c>
      <c r="J185" s="70">
        <v>446484.3999999999</v>
      </c>
      <c r="K185" s="17"/>
      <c r="L185" s="10">
        <f t="shared" si="4"/>
        <v>223427.64000000013</v>
      </c>
      <c r="M185" s="11"/>
      <c r="N185" s="71">
        <f t="shared" si="5"/>
        <v>446484.3999999999</v>
      </c>
      <c r="O185" s="51"/>
      <c r="P185" s="74"/>
      <c r="Q185" s="51"/>
    </row>
    <row r="186" spans="1:17" ht="15.75">
      <c r="A186" s="66">
        <v>177</v>
      </c>
      <c r="B186" s="73" t="s">
        <v>18</v>
      </c>
      <c r="C186" s="73" t="s">
        <v>161</v>
      </c>
      <c r="D186" s="73">
        <v>672</v>
      </c>
      <c r="E186" s="73">
        <v>626.4</v>
      </c>
      <c r="F186" s="73">
        <v>627.6</v>
      </c>
      <c r="G186" s="73">
        <v>16</v>
      </c>
      <c r="H186" s="70">
        <v>148778.78</v>
      </c>
      <c r="I186" s="37" t="s">
        <v>203</v>
      </c>
      <c r="J186" s="70">
        <v>124742.15</v>
      </c>
      <c r="K186" s="17"/>
      <c r="L186" s="10">
        <f t="shared" si="4"/>
        <v>24036.630000000005</v>
      </c>
      <c r="M186" s="11"/>
      <c r="N186" s="71">
        <f t="shared" si="5"/>
        <v>124742.15</v>
      </c>
      <c r="O186" s="51"/>
      <c r="P186" s="74"/>
      <c r="Q186" s="51"/>
    </row>
    <row r="187" spans="1:17" ht="15.75">
      <c r="A187" s="66">
        <v>178</v>
      </c>
      <c r="B187" s="73" t="s">
        <v>18</v>
      </c>
      <c r="C187" s="73" t="s">
        <v>162</v>
      </c>
      <c r="D187" s="73">
        <v>541.9</v>
      </c>
      <c r="E187" s="73">
        <v>511</v>
      </c>
      <c r="F187" s="73">
        <v>520.4</v>
      </c>
      <c r="G187" s="73">
        <v>17</v>
      </c>
      <c r="H187" s="70">
        <v>123366.1</v>
      </c>
      <c r="I187" s="37" t="s">
        <v>203</v>
      </c>
      <c r="J187" s="70">
        <v>120261.98</v>
      </c>
      <c r="K187" s="17"/>
      <c r="L187" s="10">
        <f t="shared" si="4"/>
        <v>3104.12000000001</v>
      </c>
      <c r="M187" s="11"/>
      <c r="N187" s="71">
        <f t="shared" si="5"/>
        <v>120261.98</v>
      </c>
      <c r="O187" s="51"/>
      <c r="P187" s="74"/>
      <c r="Q187" s="51"/>
    </row>
    <row r="188" spans="1:17" ht="15.75">
      <c r="A188" s="66">
        <v>179</v>
      </c>
      <c r="B188" s="73" t="s">
        <v>18</v>
      </c>
      <c r="C188" s="73" t="s">
        <v>163</v>
      </c>
      <c r="D188" s="73">
        <v>1122.5</v>
      </c>
      <c r="E188" s="73">
        <v>1025.9</v>
      </c>
      <c r="F188" s="73">
        <v>962.2</v>
      </c>
      <c r="G188" s="73">
        <v>18</v>
      </c>
      <c r="H188" s="70">
        <v>242132.59</v>
      </c>
      <c r="I188" s="37" t="s">
        <v>203</v>
      </c>
      <c r="J188" s="70">
        <v>241197.33</v>
      </c>
      <c r="K188" s="17"/>
      <c r="L188" s="10">
        <f t="shared" si="4"/>
        <v>935.2600000000093</v>
      </c>
      <c r="M188" s="11"/>
      <c r="N188" s="71">
        <f t="shared" si="5"/>
        <v>241197.33</v>
      </c>
      <c r="O188" s="51"/>
      <c r="P188" s="74"/>
      <c r="Q188" s="51"/>
    </row>
    <row r="189" spans="1:17" ht="15.75">
      <c r="A189" s="66">
        <v>180</v>
      </c>
      <c r="B189" s="73" t="s">
        <v>18</v>
      </c>
      <c r="C189" s="73" t="s">
        <v>164</v>
      </c>
      <c r="D189" s="73">
        <v>2603.3</v>
      </c>
      <c r="E189" s="73">
        <v>1705.1</v>
      </c>
      <c r="F189" s="73">
        <v>1705.1</v>
      </c>
      <c r="G189" s="73">
        <v>34</v>
      </c>
      <c r="H189" s="70">
        <v>404211.12</v>
      </c>
      <c r="I189" s="37" t="s">
        <v>203</v>
      </c>
      <c r="J189" s="70">
        <v>394911.57999999996</v>
      </c>
      <c r="K189" s="17">
        <v>614572.1</v>
      </c>
      <c r="L189" s="10">
        <f t="shared" si="4"/>
        <v>9299.540000000037</v>
      </c>
      <c r="M189" s="11">
        <f>J189-K189</f>
        <v>-219660.52000000002</v>
      </c>
      <c r="N189" s="71">
        <f t="shared" si="5"/>
        <v>-219660.52000000002</v>
      </c>
      <c r="O189" s="51"/>
      <c r="P189" s="74"/>
      <c r="Q189" s="51"/>
    </row>
    <row r="190" spans="1:17" ht="15.75">
      <c r="A190" s="66">
        <v>181</v>
      </c>
      <c r="B190" s="73" t="s">
        <v>18</v>
      </c>
      <c r="C190" s="73" t="s">
        <v>165</v>
      </c>
      <c r="D190" s="73">
        <v>1900.4</v>
      </c>
      <c r="E190" s="73">
        <v>1115.2</v>
      </c>
      <c r="F190" s="73">
        <v>1115.2</v>
      </c>
      <c r="G190" s="73">
        <v>24</v>
      </c>
      <c r="H190" s="70">
        <v>264369.16</v>
      </c>
      <c r="I190" s="37" t="s">
        <v>203</v>
      </c>
      <c r="J190" s="70">
        <v>267987.13</v>
      </c>
      <c r="K190" s="17"/>
      <c r="L190" s="10">
        <f t="shared" si="4"/>
        <v>-3617.9700000000303</v>
      </c>
      <c r="M190" s="11"/>
      <c r="N190" s="71">
        <f t="shared" si="5"/>
        <v>267987.13</v>
      </c>
      <c r="O190" s="51"/>
      <c r="P190" s="74"/>
      <c r="Q190" s="51"/>
    </row>
    <row r="191" spans="1:17" ht="15.75">
      <c r="A191" s="66">
        <v>182</v>
      </c>
      <c r="B191" s="73" t="s">
        <v>18</v>
      </c>
      <c r="C191" s="73" t="s">
        <v>166</v>
      </c>
      <c r="D191" s="73">
        <v>2426.01</v>
      </c>
      <c r="E191" s="73">
        <v>2106.5</v>
      </c>
      <c r="F191" s="73">
        <v>1748</v>
      </c>
      <c r="G191" s="73">
        <v>61</v>
      </c>
      <c r="H191" s="70">
        <v>567142.23</v>
      </c>
      <c r="I191" s="37" t="s">
        <v>203</v>
      </c>
      <c r="J191" s="70">
        <v>388778.03099999996</v>
      </c>
      <c r="K191" s="17"/>
      <c r="L191" s="10">
        <f t="shared" si="4"/>
        <v>178364.19900000002</v>
      </c>
      <c r="M191" s="11"/>
      <c r="N191" s="71">
        <f t="shared" si="5"/>
        <v>388778.03099999996</v>
      </c>
      <c r="O191" s="51"/>
      <c r="P191" s="74"/>
      <c r="Q191" s="51"/>
    </row>
    <row r="192" spans="1:17" ht="15.75">
      <c r="A192" s="66">
        <v>183</v>
      </c>
      <c r="B192" s="73" t="s">
        <v>18</v>
      </c>
      <c r="C192" s="73" t="s">
        <v>167</v>
      </c>
      <c r="D192" s="73">
        <v>4393.6</v>
      </c>
      <c r="E192" s="73">
        <v>3336.4</v>
      </c>
      <c r="F192" s="73">
        <v>3336.4</v>
      </c>
      <c r="G192" s="73">
        <v>63</v>
      </c>
      <c r="H192" s="70">
        <v>790997.57</v>
      </c>
      <c r="I192" s="37" t="s">
        <v>203</v>
      </c>
      <c r="J192" s="70">
        <v>742363.51</v>
      </c>
      <c r="K192" s="17">
        <v>685484.49</v>
      </c>
      <c r="L192" s="10">
        <f t="shared" si="4"/>
        <v>48634.05999999994</v>
      </c>
      <c r="M192" s="11">
        <f>J192-K192</f>
        <v>56879.02000000002</v>
      </c>
      <c r="N192" s="71">
        <f t="shared" si="5"/>
        <v>56879.02000000002</v>
      </c>
      <c r="O192" s="51"/>
      <c r="P192" s="74"/>
      <c r="Q192" s="51"/>
    </row>
    <row r="193" spans="1:17" ht="15.75">
      <c r="A193" s="66">
        <v>184</v>
      </c>
      <c r="B193" s="73" t="s">
        <v>18</v>
      </c>
      <c r="C193" s="73" t="s">
        <v>168</v>
      </c>
      <c r="D193" s="73">
        <v>1867.7</v>
      </c>
      <c r="E193" s="73">
        <v>1160.9</v>
      </c>
      <c r="F193" s="73">
        <v>1108.6</v>
      </c>
      <c r="G193" s="73">
        <v>24</v>
      </c>
      <c r="H193" s="70">
        <v>275202.27</v>
      </c>
      <c r="I193" s="37" t="s">
        <v>203</v>
      </c>
      <c r="J193" s="70">
        <v>278015.36</v>
      </c>
      <c r="K193" s="17"/>
      <c r="L193" s="10">
        <f t="shared" si="4"/>
        <v>-2813.0899999999674</v>
      </c>
      <c r="M193" s="11"/>
      <c r="N193" s="71">
        <f t="shared" si="5"/>
        <v>278015.36</v>
      </c>
      <c r="O193" s="51"/>
      <c r="P193" s="74"/>
      <c r="Q193" s="51"/>
    </row>
    <row r="194" spans="1:17" ht="15.75" customHeight="1">
      <c r="A194" s="66">
        <v>185</v>
      </c>
      <c r="B194" s="73" t="s">
        <v>18</v>
      </c>
      <c r="C194" s="73" t="s">
        <v>169</v>
      </c>
      <c r="D194" s="73">
        <v>2076.1</v>
      </c>
      <c r="E194" s="73">
        <v>1549.6</v>
      </c>
      <c r="F194" s="73">
        <v>1549.6</v>
      </c>
      <c r="G194" s="73">
        <v>25</v>
      </c>
      <c r="H194" s="70">
        <v>367347.53</v>
      </c>
      <c r="I194" s="37" t="s">
        <v>203</v>
      </c>
      <c r="J194" s="70">
        <v>355177.52</v>
      </c>
      <c r="K194" s="17"/>
      <c r="L194" s="10">
        <f t="shared" si="4"/>
        <v>12170.01000000001</v>
      </c>
      <c r="M194" s="11"/>
      <c r="N194" s="71">
        <f t="shared" si="5"/>
        <v>355177.52</v>
      </c>
      <c r="O194" s="51"/>
      <c r="P194" s="74"/>
      <c r="Q194" s="51"/>
    </row>
    <row r="195" spans="1:17" ht="15.75" customHeight="1">
      <c r="A195" s="66">
        <v>186</v>
      </c>
      <c r="B195" s="73" t="s">
        <v>18</v>
      </c>
      <c r="C195" s="73" t="s">
        <v>170</v>
      </c>
      <c r="D195" s="73">
        <v>3573.4</v>
      </c>
      <c r="E195" s="73">
        <v>2690.9</v>
      </c>
      <c r="F195" s="73">
        <v>2690.9</v>
      </c>
      <c r="G195" s="73">
        <v>58</v>
      </c>
      <c r="H195" s="70">
        <v>637904.45</v>
      </c>
      <c r="I195" s="37" t="s">
        <v>203</v>
      </c>
      <c r="J195" s="70">
        <v>629556.5</v>
      </c>
      <c r="K195" s="17"/>
      <c r="L195" s="10">
        <f t="shared" si="4"/>
        <v>8347.949999999953</v>
      </c>
      <c r="M195" s="11"/>
      <c r="N195" s="71">
        <f t="shared" si="5"/>
        <v>629556.5</v>
      </c>
      <c r="O195" s="51"/>
      <c r="P195" s="74"/>
      <c r="Q195" s="51"/>
    </row>
    <row r="196" spans="1:17" ht="15.75">
      <c r="A196" s="66">
        <v>187</v>
      </c>
      <c r="B196" s="73" t="s">
        <v>18</v>
      </c>
      <c r="C196" s="73" t="s">
        <v>437</v>
      </c>
      <c r="D196" s="73">
        <v>3540</v>
      </c>
      <c r="E196" s="73">
        <v>2671</v>
      </c>
      <c r="F196" s="73">
        <v>2663.5</v>
      </c>
      <c r="G196" s="73">
        <v>40</v>
      </c>
      <c r="H196" s="70">
        <v>631409.5</v>
      </c>
      <c r="I196" s="37" t="s">
        <v>203</v>
      </c>
      <c r="J196" s="70">
        <v>597953.87</v>
      </c>
      <c r="K196" s="17"/>
      <c r="L196" s="10">
        <f t="shared" si="4"/>
        <v>33455.630000000005</v>
      </c>
      <c r="M196" s="11"/>
      <c r="N196" s="71">
        <f t="shared" si="5"/>
        <v>597953.87</v>
      </c>
      <c r="O196" s="51"/>
      <c r="P196" s="74"/>
      <c r="Q196" s="51"/>
    </row>
    <row r="197" spans="1:17" ht="15.75">
      <c r="A197" s="66">
        <v>188</v>
      </c>
      <c r="B197" s="73" t="s">
        <v>18</v>
      </c>
      <c r="C197" s="73" t="s">
        <v>171</v>
      </c>
      <c r="D197" s="73">
        <v>471.4</v>
      </c>
      <c r="E197" s="73">
        <v>405.4</v>
      </c>
      <c r="F197" s="73">
        <v>353.4</v>
      </c>
      <c r="G197" s="73">
        <v>19</v>
      </c>
      <c r="H197" s="70">
        <v>96104.2</v>
      </c>
      <c r="I197" s="37" t="s">
        <v>203</v>
      </c>
      <c r="J197" s="70">
        <v>88003.08</v>
      </c>
      <c r="K197" s="17"/>
      <c r="L197" s="10">
        <f t="shared" si="4"/>
        <v>8101.119999999995</v>
      </c>
      <c r="M197" s="11"/>
      <c r="N197" s="71">
        <f t="shared" si="5"/>
        <v>88003.08</v>
      </c>
      <c r="O197" s="51"/>
      <c r="P197" s="74"/>
      <c r="Q197" s="51"/>
    </row>
    <row r="198" spans="1:17" s="3" customFormat="1" ht="15.75">
      <c r="A198" s="66">
        <v>189</v>
      </c>
      <c r="B198" s="73" t="s">
        <v>18</v>
      </c>
      <c r="C198" s="73" t="s">
        <v>406</v>
      </c>
      <c r="D198" s="73">
        <v>2292.8</v>
      </c>
      <c r="E198" s="73">
        <v>1684.4</v>
      </c>
      <c r="F198" s="73">
        <v>1619.2</v>
      </c>
      <c r="G198" s="73">
        <v>79</v>
      </c>
      <c r="H198" s="70">
        <v>0</v>
      </c>
      <c r="I198" s="37"/>
      <c r="J198" s="70">
        <v>0</v>
      </c>
      <c r="K198" s="17"/>
      <c r="L198" s="10">
        <f t="shared" si="4"/>
        <v>0</v>
      </c>
      <c r="M198" s="11"/>
      <c r="N198" s="71">
        <f t="shared" si="5"/>
        <v>0</v>
      </c>
      <c r="O198" s="51"/>
      <c r="P198" s="74"/>
      <c r="Q198" s="51"/>
    </row>
    <row r="199" spans="1:17" ht="15.75">
      <c r="A199" s="66">
        <v>190</v>
      </c>
      <c r="B199" s="73" t="s">
        <v>18</v>
      </c>
      <c r="C199" s="73" t="s">
        <v>172</v>
      </c>
      <c r="D199" s="73">
        <v>6128.8</v>
      </c>
      <c r="E199" s="73">
        <v>4656.3</v>
      </c>
      <c r="F199" s="73">
        <v>4428</v>
      </c>
      <c r="G199" s="73">
        <v>32</v>
      </c>
      <c r="H199" s="70">
        <v>1103749.84</v>
      </c>
      <c r="I199" s="37" t="s">
        <v>203</v>
      </c>
      <c r="J199" s="70">
        <v>1020113.12</v>
      </c>
      <c r="K199" s="17"/>
      <c r="L199" s="10">
        <f t="shared" si="4"/>
        <v>83636.72000000009</v>
      </c>
      <c r="M199" s="11"/>
      <c r="N199" s="71">
        <f t="shared" si="5"/>
        <v>1020113.12</v>
      </c>
      <c r="O199" s="51"/>
      <c r="P199" s="74"/>
      <c r="Q199" s="51"/>
    </row>
    <row r="200" spans="1:17" ht="15.75">
      <c r="A200" s="66">
        <v>191</v>
      </c>
      <c r="B200" s="73" t="s">
        <v>18</v>
      </c>
      <c r="C200" s="73" t="s">
        <v>173</v>
      </c>
      <c r="D200" s="73">
        <v>528.8</v>
      </c>
      <c r="E200" s="73">
        <v>480.2</v>
      </c>
      <c r="F200" s="73">
        <v>447.4</v>
      </c>
      <c r="G200" s="73">
        <v>8</v>
      </c>
      <c r="H200" s="70">
        <v>112912.21</v>
      </c>
      <c r="I200" s="37" t="s">
        <v>203</v>
      </c>
      <c r="J200" s="70">
        <v>97287.2</v>
      </c>
      <c r="K200" s="17"/>
      <c r="L200" s="10">
        <f t="shared" si="4"/>
        <v>15625.01000000001</v>
      </c>
      <c r="M200" s="11"/>
      <c r="N200" s="71">
        <f t="shared" si="5"/>
        <v>97287.2</v>
      </c>
      <c r="O200" s="51"/>
      <c r="P200" s="74"/>
      <c r="Q200" s="51"/>
    </row>
    <row r="201" spans="1:17" ht="15.75">
      <c r="A201" s="66">
        <v>192</v>
      </c>
      <c r="B201" s="73" t="s">
        <v>18</v>
      </c>
      <c r="C201" s="73" t="s">
        <v>174</v>
      </c>
      <c r="D201" s="73">
        <v>407</v>
      </c>
      <c r="E201" s="73">
        <v>386.5</v>
      </c>
      <c r="F201" s="73">
        <v>386.5</v>
      </c>
      <c r="G201" s="73">
        <v>9</v>
      </c>
      <c r="H201" s="70">
        <v>91623.88</v>
      </c>
      <c r="I201" s="37" t="s">
        <v>203</v>
      </c>
      <c r="J201" s="70">
        <v>73334.13</v>
      </c>
      <c r="K201" s="17"/>
      <c r="L201" s="10">
        <f t="shared" si="4"/>
        <v>18289.75</v>
      </c>
      <c r="M201" s="11"/>
      <c r="N201" s="71">
        <f t="shared" si="5"/>
        <v>73334.13</v>
      </c>
      <c r="O201" s="51"/>
      <c r="P201" s="74"/>
      <c r="Q201" s="51"/>
    </row>
    <row r="202" spans="1:17" ht="15.75">
      <c r="A202" s="66">
        <v>193</v>
      </c>
      <c r="B202" s="73" t="s">
        <v>18</v>
      </c>
      <c r="C202" s="73" t="s">
        <v>175</v>
      </c>
      <c r="D202" s="73">
        <v>477.8</v>
      </c>
      <c r="E202" s="73">
        <v>423.6</v>
      </c>
      <c r="F202" s="73">
        <v>416.2</v>
      </c>
      <c r="G202" s="73">
        <v>18</v>
      </c>
      <c r="H202" s="70">
        <v>98664.6</v>
      </c>
      <c r="I202" s="37" t="s">
        <v>203</v>
      </c>
      <c r="J202" s="70">
        <v>107300.19</v>
      </c>
      <c r="K202" s="17"/>
      <c r="L202" s="10">
        <f t="shared" si="4"/>
        <v>-8635.589999999997</v>
      </c>
      <c r="M202" s="11"/>
      <c r="N202" s="71">
        <f t="shared" si="5"/>
        <v>107300.19</v>
      </c>
      <c r="O202" s="51"/>
      <c r="P202" s="74"/>
      <c r="Q202" s="51"/>
    </row>
    <row r="203" spans="1:17" ht="15.75">
      <c r="A203" s="66">
        <v>194</v>
      </c>
      <c r="B203" s="73" t="s">
        <v>18</v>
      </c>
      <c r="C203" s="73" t="s">
        <v>176</v>
      </c>
      <c r="D203" s="73">
        <v>7112.8</v>
      </c>
      <c r="E203" s="73">
        <v>5186.9</v>
      </c>
      <c r="F203" s="73">
        <v>4909.1</v>
      </c>
      <c r="G203" s="73">
        <v>92</v>
      </c>
      <c r="H203" s="80">
        <v>1217358.61</v>
      </c>
      <c r="I203" s="37" t="s">
        <v>203</v>
      </c>
      <c r="J203" s="70">
        <v>1219288.55</v>
      </c>
      <c r="K203" s="17">
        <v>4187670</v>
      </c>
      <c r="L203" s="10">
        <f aca="true" t="shared" si="6" ref="L203:L266">H203-J203</f>
        <v>-1929.9399999999441</v>
      </c>
      <c r="M203" s="11">
        <f>J203-K203</f>
        <v>-2968381.45</v>
      </c>
      <c r="N203" s="71">
        <f aca="true" t="shared" si="7" ref="N203:N266">J203-K203</f>
        <v>-2968381.45</v>
      </c>
      <c r="O203" s="51"/>
      <c r="P203" s="74"/>
      <c r="Q203" s="51"/>
    </row>
    <row r="204" spans="1:17" ht="15.75">
      <c r="A204" s="66">
        <v>195</v>
      </c>
      <c r="B204" s="73" t="s">
        <v>18</v>
      </c>
      <c r="C204" s="73" t="s">
        <v>177</v>
      </c>
      <c r="D204" s="73">
        <v>650.7</v>
      </c>
      <c r="E204" s="73">
        <v>621.4</v>
      </c>
      <c r="F204" s="73">
        <v>590.4</v>
      </c>
      <c r="G204" s="73">
        <v>16</v>
      </c>
      <c r="H204" s="70">
        <v>154501.14</v>
      </c>
      <c r="I204" s="37" t="s">
        <v>203</v>
      </c>
      <c r="J204" s="70">
        <v>132268.08</v>
      </c>
      <c r="K204" s="17"/>
      <c r="L204" s="10">
        <f t="shared" si="6"/>
        <v>22233.060000000027</v>
      </c>
      <c r="M204" s="11"/>
      <c r="N204" s="71">
        <f t="shared" si="7"/>
        <v>132268.08</v>
      </c>
      <c r="O204" s="51"/>
      <c r="P204" s="74"/>
      <c r="Q204" s="51"/>
    </row>
    <row r="205" spans="1:17" ht="15.75">
      <c r="A205" s="66">
        <v>196</v>
      </c>
      <c r="B205" s="73" t="s">
        <v>18</v>
      </c>
      <c r="C205" s="73" t="s">
        <v>178</v>
      </c>
      <c r="D205" s="73">
        <v>388.6</v>
      </c>
      <c r="E205" s="73">
        <v>353.3</v>
      </c>
      <c r="F205" s="73">
        <v>353</v>
      </c>
      <c r="G205" s="73">
        <v>8</v>
      </c>
      <c r="H205" s="70">
        <v>83682.37</v>
      </c>
      <c r="I205" s="37" t="s">
        <v>203</v>
      </c>
      <c r="J205" s="70">
        <v>74101.57</v>
      </c>
      <c r="K205" s="17"/>
      <c r="L205" s="10">
        <f t="shared" si="6"/>
        <v>9580.799999999988</v>
      </c>
      <c r="M205" s="11"/>
      <c r="N205" s="71">
        <f t="shared" si="7"/>
        <v>74101.57</v>
      </c>
      <c r="O205" s="51"/>
      <c r="P205" s="74"/>
      <c r="Q205" s="51"/>
    </row>
    <row r="206" spans="1:17" ht="15.75">
      <c r="A206" s="66">
        <v>197</v>
      </c>
      <c r="B206" s="73" t="s">
        <v>18</v>
      </c>
      <c r="C206" s="73" t="s">
        <v>179</v>
      </c>
      <c r="D206" s="73">
        <v>713.9</v>
      </c>
      <c r="E206" s="73">
        <v>616.7</v>
      </c>
      <c r="F206" s="73">
        <v>616.7</v>
      </c>
      <c r="G206" s="73">
        <v>22</v>
      </c>
      <c r="H206" s="70">
        <v>146194.75</v>
      </c>
      <c r="I206" s="37" t="s">
        <v>203</v>
      </c>
      <c r="J206" s="70">
        <v>142411.72</v>
      </c>
      <c r="K206" s="17"/>
      <c r="L206" s="10">
        <f t="shared" si="6"/>
        <v>3783.029999999999</v>
      </c>
      <c r="M206" s="11"/>
      <c r="N206" s="71">
        <f t="shared" si="7"/>
        <v>142411.72</v>
      </c>
      <c r="O206" s="51"/>
      <c r="P206" s="74"/>
      <c r="Q206" s="51"/>
    </row>
    <row r="207" spans="1:17" ht="15.75">
      <c r="A207" s="66">
        <v>198</v>
      </c>
      <c r="B207" s="73" t="s">
        <v>18</v>
      </c>
      <c r="C207" s="73" t="s">
        <v>180</v>
      </c>
      <c r="D207" s="73">
        <v>3920.5</v>
      </c>
      <c r="E207" s="73">
        <v>3019.9</v>
      </c>
      <c r="F207" s="73">
        <v>3525.13</v>
      </c>
      <c r="G207" s="73">
        <v>67</v>
      </c>
      <c r="H207" s="70">
        <v>850670.09</v>
      </c>
      <c r="I207" s="37" t="s">
        <v>203</v>
      </c>
      <c r="J207" s="70">
        <v>743374.96</v>
      </c>
      <c r="K207" s="17">
        <v>853275</v>
      </c>
      <c r="L207" s="10">
        <f t="shared" si="6"/>
        <v>107295.13</v>
      </c>
      <c r="M207" s="11">
        <f>J207-K207</f>
        <v>-109900.04000000004</v>
      </c>
      <c r="N207" s="71">
        <f t="shared" si="7"/>
        <v>-109900.04000000004</v>
      </c>
      <c r="O207" s="51"/>
      <c r="P207" s="74"/>
      <c r="Q207" s="51"/>
    </row>
    <row r="208" spans="1:17" ht="15.75">
      <c r="A208" s="66">
        <v>199</v>
      </c>
      <c r="B208" s="73" t="s">
        <v>18</v>
      </c>
      <c r="C208" s="73" t="s">
        <v>181</v>
      </c>
      <c r="D208" s="73">
        <v>7216.9</v>
      </c>
      <c r="E208" s="73">
        <v>5064.6</v>
      </c>
      <c r="F208" s="73">
        <v>5345.9</v>
      </c>
      <c r="G208" s="73">
        <v>89</v>
      </c>
      <c r="H208" s="70">
        <v>1268744.17</v>
      </c>
      <c r="I208" s="37" t="s">
        <v>203</v>
      </c>
      <c r="J208" s="70">
        <v>1300835.99</v>
      </c>
      <c r="K208" s="17"/>
      <c r="L208" s="10">
        <f t="shared" si="6"/>
        <v>-32091.820000000065</v>
      </c>
      <c r="M208" s="11"/>
      <c r="N208" s="71">
        <f t="shared" si="7"/>
        <v>1300835.99</v>
      </c>
      <c r="O208" s="51"/>
      <c r="P208" s="74"/>
      <c r="Q208" s="51"/>
    </row>
    <row r="209" spans="1:17" s="8" customFormat="1" ht="15.75">
      <c r="A209" s="66">
        <v>200</v>
      </c>
      <c r="B209" s="81" t="s">
        <v>18</v>
      </c>
      <c r="C209" s="81" t="s">
        <v>467</v>
      </c>
      <c r="D209" s="81">
        <v>3382</v>
      </c>
      <c r="E209" s="81">
        <v>3087.47</v>
      </c>
      <c r="F209" s="81">
        <v>3087.47</v>
      </c>
      <c r="G209" s="81">
        <v>70</v>
      </c>
      <c r="H209" s="70">
        <v>731939.62</v>
      </c>
      <c r="I209" s="42" t="s">
        <v>203</v>
      </c>
      <c r="J209" s="70">
        <v>601746.3</v>
      </c>
      <c r="K209" s="21">
        <v>574940.97</v>
      </c>
      <c r="L209" s="10">
        <f t="shared" si="6"/>
        <v>130193.31999999995</v>
      </c>
      <c r="M209" s="11">
        <f>J209-K209</f>
        <v>26805.330000000075</v>
      </c>
      <c r="N209" s="71">
        <f t="shared" si="7"/>
        <v>26805.330000000075</v>
      </c>
      <c r="O209" s="82"/>
      <c r="P209" s="74"/>
      <c r="Q209" s="82"/>
    </row>
    <row r="210" spans="1:17" ht="15.75">
      <c r="A210" s="66">
        <v>201</v>
      </c>
      <c r="B210" s="73" t="s">
        <v>18</v>
      </c>
      <c r="C210" s="73" t="s">
        <v>182</v>
      </c>
      <c r="D210" s="73">
        <v>4248.2</v>
      </c>
      <c r="E210" s="73">
        <v>3033.1</v>
      </c>
      <c r="F210" s="73">
        <v>2880</v>
      </c>
      <c r="G210" s="73">
        <v>33</v>
      </c>
      <c r="H210" s="70">
        <v>776704.03</v>
      </c>
      <c r="I210" s="37" t="s">
        <v>203</v>
      </c>
      <c r="J210" s="70">
        <v>664235.01</v>
      </c>
      <c r="K210" s="17"/>
      <c r="L210" s="10">
        <f t="shared" si="6"/>
        <v>112469.02000000002</v>
      </c>
      <c r="M210" s="11"/>
      <c r="N210" s="71">
        <f t="shared" si="7"/>
        <v>664235.01</v>
      </c>
      <c r="O210" s="51"/>
      <c r="P210" s="74"/>
      <c r="Q210" s="51"/>
    </row>
    <row r="211" spans="1:17" ht="15.75">
      <c r="A211" s="66">
        <v>202</v>
      </c>
      <c r="B211" s="73" t="s">
        <v>18</v>
      </c>
      <c r="C211" s="73" t="s">
        <v>183</v>
      </c>
      <c r="D211" s="73">
        <v>4066.9</v>
      </c>
      <c r="E211" s="73">
        <v>3223.9</v>
      </c>
      <c r="F211" s="73">
        <v>2603.4</v>
      </c>
      <c r="G211" s="73">
        <v>71</v>
      </c>
      <c r="H211" s="70">
        <v>764679.78</v>
      </c>
      <c r="I211" s="37" t="s">
        <v>203</v>
      </c>
      <c r="J211" s="70">
        <v>744377.86</v>
      </c>
      <c r="K211" s="17">
        <v>109904</v>
      </c>
      <c r="L211" s="10">
        <f t="shared" si="6"/>
        <v>20301.920000000042</v>
      </c>
      <c r="M211" s="11"/>
      <c r="N211" s="71">
        <f t="shared" si="7"/>
        <v>634473.86</v>
      </c>
      <c r="O211" s="51"/>
      <c r="P211" s="74"/>
      <c r="Q211" s="51"/>
    </row>
    <row r="212" spans="1:17" ht="15.75">
      <c r="A212" s="66">
        <v>203</v>
      </c>
      <c r="B212" s="73" t="s">
        <v>18</v>
      </c>
      <c r="C212" s="73" t="s">
        <v>184</v>
      </c>
      <c r="D212" s="73">
        <v>4354.3</v>
      </c>
      <c r="E212" s="73">
        <v>3226.9</v>
      </c>
      <c r="F212" s="73">
        <v>3227.8</v>
      </c>
      <c r="G212" s="73">
        <v>70</v>
      </c>
      <c r="H212" s="70">
        <v>768501.83</v>
      </c>
      <c r="I212" s="37" t="s">
        <v>203</v>
      </c>
      <c r="J212" s="70">
        <v>663774.34</v>
      </c>
      <c r="K212" s="17"/>
      <c r="L212" s="10">
        <f t="shared" si="6"/>
        <v>104727.48999999999</v>
      </c>
      <c r="M212" s="11"/>
      <c r="N212" s="71">
        <f t="shared" si="7"/>
        <v>663774.34</v>
      </c>
      <c r="O212" s="51"/>
      <c r="P212" s="74"/>
      <c r="Q212" s="51"/>
    </row>
    <row r="213" spans="1:17" ht="15.75">
      <c r="A213" s="66">
        <v>204</v>
      </c>
      <c r="B213" s="73" t="s">
        <v>18</v>
      </c>
      <c r="C213" s="73" t="s">
        <v>185</v>
      </c>
      <c r="D213" s="73">
        <v>377.1</v>
      </c>
      <c r="E213" s="73">
        <v>339.8</v>
      </c>
      <c r="F213" s="73">
        <v>337.7</v>
      </c>
      <c r="G213" s="73">
        <v>8</v>
      </c>
      <c r="H213" s="70">
        <v>80055.01</v>
      </c>
      <c r="I213" s="37" t="s">
        <v>203</v>
      </c>
      <c r="J213" s="70">
        <v>78297.47</v>
      </c>
      <c r="K213" s="17"/>
      <c r="L213" s="10">
        <f t="shared" si="6"/>
        <v>1757.5399999999936</v>
      </c>
      <c r="M213" s="11"/>
      <c r="N213" s="71">
        <f t="shared" si="7"/>
        <v>78297.47</v>
      </c>
      <c r="O213" s="51"/>
      <c r="P213" s="74"/>
      <c r="Q213" s="51"/>
    </row>
    <row r="214" spans="1:17" ht="15.75">
      <c r="A214" s="66">
        <v>205</v>
      </c>
      <c r="B214" s="73" t="s">
        <v>18</v>
      </c>
      <c r="C214" s="73" t="s">
        <v>186</v>
      </c>
      <c r="D214" s="73">
        <v>655</v>
      </c>
      <c r="E214" s="73">
        <v>600.8</v>
      </c>
      <c r="F214" s="73">
        <v>597.2</v>
      </c>
      <c r="G214" s="73">
        <v>16</v>
      </c>
      <c r="H214" s="70">
        <v>146052.59</v>
      </c>
      <c r="I214" s="37" t="s">
        <v>203</v>
      </c>
      <c r="J214" s="70">
        <v>90517.35</v>
      </c>
      <c r="K214" s="17"/>
      <c r="L214" s="10">
        <f t="shared" si="6"/>
        <v>55535.23999999999</v>
      </c>
      <c r="M214" s="11"/>
      <c r="N214" s="71">
        <f t="shared" si="7"/>
        <v>90517.35</v>
      </c>
      <c r="O214" s="51"/>
      <c r="P214" s="74"/>
      <c r="Q214" s="51"/>
    </row>
    <row r="215" spans="1:17" ht="15.75">
      <c r="A215" s="66">
        <v>206</v>
      </c>
      <c r="B215" s="73" t="s">
        <v>18</v>
      </c>
      <c r="C215" s="73" t="s">
        <v>187</v>
      </c>
      <c r="D215" s="73">
        <v>4295.5</v>
      </c>
      <c r="E215" s="73">
        <v>3289</v>
      </c>
      <c r="F215" s="73">
        <v>3289.1</v>
      </c>
      <c r="G215" s="78">
        <v>70</v>
      </c>
      <c r="H215" s="43">
        <v>779050.05</v>
      </c>
      <c r="I215" s="39" t="s">
        <v>203</v>
      </c>
      <c r="J215" s="70">
        <v>811409.05</v>
      </c>
      <c r="K215" s="17">
        <v>540276.9</v>
      </c>
      <c r="L215" s="10">
        <f t="shared" si="6"/>
        <v>-32359</v>
      </c>
      <c r="M215" s="11"/>
      <c r="N215" s="71">
        <f t="shared" si="7"/>
        <v>271132.15</v>
      </c>
      <c r="O215" s="51"/>
      <c r="P215" s="74"/>
      <c r="Q215" s="51"/>
    </row>
    <row r="216" spans="1:17" ht="15.75">
      <c r="A216" s="66">
        <v>207</v>
      </c>
      <c r="B216" s="73" t="s">
        <v>18</v>
      </c>
      <c r="C216" s="73" t="s">
        <v>188</v>
      </c>
      <c r="D216" s="73">
        <v>4330.1</v>
      </c>
      <c r="E216" s="73">
        <v>3313.6</v>
      </c>
      <c r="F216" s="73">
        <v>3310.4</v>
      </c>
      <c r="G216" s="73">
        <v>70</v>
      </c>
      <c r="H216" s="70">
        <v>785237.05</v>
      </c>
      <c r="I216" s="37" t="s">
        <v>203</v>
      </c>
      <c r="J216" s="70">
        <v>769450.02</v>
      </c>
      <c r="K216" s="17">
        <v>861016.68</v>
      </c>
      <c r="L216" s="10">
        <f t="shared" si="6"/>
        <v>15787.030000000028</v>
      </c>
      <c r="M216" s="11">
        <f>J216-K216</f>
        <v>-91566.66000000003</v>
      </c>
      <c r="N216" s="71">
        <f t="shared" si="7"/>
        <v>-91566.66000000003</v>
      </c>
      <c r="O216" s="51"/>
      <c r="P216" s="74"/>
      <c r="Q216" s="51"/>
    </row>
    <row r="217" spans="1:17" ht="15.75">
      <c r="A217" s="66">
        <v>208</v>
      </c>
      <c r="B217" s="73" t="s">
        <v>18</v>
      </c>
      <c r="C217" s="73" t="s">
        <v>189</v>
      </c>
      <c r="D217" s="73">
        <v>561.3</v>
      </c>
      <c r="E217" s="73">
        <v>512.1</v>
      </c>
      <c r="F217" s="73">
        <v>452.5</v>
      </c>
      <c r="G217" s="73">
        <v>16</v>
      </c>
      <c r="H217" s="70">
        <v>122441.3</v>
      </c>
      <c r="I217" s="37" t="s">
        <v>203</v>
      </c>
      <c r="J217" s="70">
        <v>118481.8</v>
      </c>
      <c r="K217" s="17">
        <v>47718</v>
      </c>
      <c r="L217" s="10">
        <f t="shared" si="6"/>
        <v>3959.5</v>
      </c>
      <c r="M217" s="11"/>
      <c r="N217" s="71">
        <f t="shared" si="7"/>
        <v>70763.8</v>
      </c>
      <c r="O217" s="51"/>
      <c r="P217" s="74"/>
      <c r="Q217" s="51"/>
    </row>
    <row r="218" spans="1:17" ht="15.75">
      <c r="A218" s="66">
        <v>209</v>
      </c>
      <c r="B218" s="73" t="s">
        <v>18</v>
      </c>
      <c r="C218" s="73" t="s">
        <v>190</v>
      </c>
      <c r="D218" s="73">
        <v>3872.8</v>
      </c>
      <c r="E218" s="73">
        <v>2982.2</v>
      </c>
      <c r="F218" s="73">
        <v>2983.6</v>
      </c>
      <c r="G218" s="73">
        <v>60</v>
      </c>
      <c r="H218" s="70">
        <v>706818.4</v>
      </c>
      <c r="I218" s="37" t="s">
        <v>203</v>
      </c>
      <c r="J218" s="70">
        <v>747952.19</v>
      </c>
      <c r="K218" s="17">
        <v>99635</v>
      </c>
      <c r="L218" s="10">
        <f t="shared" si="6"/>
        <v>-41133.78999999992</v>
      </c>
      <c r="M218" s="11"/>
      <c r="N218" s="71">
        <f t="shared" si="7"/>
        <v>648317.19</v>
      </c>
      <c r="O218" s="51"/>
      <c r="P218" s="74"/>
      <c r="Q218" s="51"/>
    </row>
    <row r="219" spans="1:17" ht="15.75">
      <c r="A219" s="66">
        <v>210</v>
      </c>
      <c r="B219" s="73" t="s">
        <v>18</v>
      </c>
      <c r="C219" s="73" t="s">
        <v>191</v>
      </c>
      <c r="D219" s="73">
        <v>4883.9</v>
      </c>
      <c r="E219" s="73">
        <v>3605.8</v>
      </c>
      <c r="F219" s="73">
        <v>3400</v>
      </c>
      <c r="G219" s="73">
        <v>60</v>
      </c>
      <c r="H219" s="70">
        <v>854838.17</v>
      </c>
      <c r="I219" s="37" t="s">
        <v>203</v>
      </c>
      <c r="J219" s="70">
        <v>740595.22</v>
      </c>
      <c r="K219" s="17"/>
      <c r="L219" s="10">
        <f t="shared" si="6"/>
        <v>114242.95000000007</v>
      </c>
      <c r="M219" s="11"/>
      <c r="N219" s="71">
        <f t="shared" si="7"/>
        <v>740595.22</v>
      </c>
      <c r="O219" s="51"/>
      <c r="P219" s="74"/>
      <c r="Q219" s="51"/>
    </row>
    <row r="220" spans="1:17" ht="15.75">
      <c r="A220" s="66">
        <v>211</v>
      </c>
      <c r="B220" s="73" t="s">
        <v>18</v>
      </c>
      <c r="C220" s="73" t="s">
        <v>192</v>
      </c>
      <c r="D220" s="73">
        <v>5422.15</v>
      </c>
      <c r="E220" s="73">
        <v>3159.3</v>
      </c>
      <c r="F220" s="73">
        <v>3176.67</v>
      </c>
      <c r="G220" s="73">
        <v>149</v>
      </c>
      <c r="H220" s="70">
        <v>753345.64</v>
      </c>
      <c r="I220" s="37" t="s">
        <v>203</v>
      </c>
      <c r="J220" s="83">
        <v>543499.28</v>
      </c>
      <c r="K220" s="17"/>
      <c r="L220" s="10">
        <f t="shared" si="6"/>
        <v>209846.36</v>
      </c>
      <c r="M220" s="11"/>
      <c r="N220" s="71">
        <f t="shared" si="7"/>
        <v>543499.28</v>
      </c>
      <c r="O220" s="51"/>
      <c r="P220" s="74"/>
      <c r="Q220" s="51"/>
    </row>
    <row r="221" spans="1:17" ht="15.75">
      <c r="A221" s="66">
        <v>212</v>
      </c>
      <c r="B221" s="73" t="s">
        <v>18</v>
      </c>
      <c r="C221" s="73" t="s">
        <v>193</v>
      </c>
      <c r="D221" s="73">
        <v>273.4</v>
      </c>
      <c r="E221" s="73">
        <v>237.4</v>
      </c>
      <c r="F221" s="73">
        <v>227.7</v>
      </c>
      <c r="G221" s="73">
        <v>9</v>
      </c>
      <c r="H221" s="70">
        <v>56277.93</v>
      </c>
      <c r="I221" s="37" t="s">
        <v>203</v>
      </c>
      <c r="J221" s="70">
        <v>50977.22</v>
      </c>
      <c r="K221" s="17"/>
      <c r="L221" s="10">
        <f t="shared" si="6"/>
        <v>5300.709999999999</v>
      </c>
      <c r="M221" s="11"/>
      <c r="N221" s="71">
        <f t="shared" si="7"/>
        <v>50977.22</v>
      </c>
      <c r="O221" s="51"/>
      <c r="P221" s="74"/>
      <c r="Q221" s="51"/>
    </row>
    <row r="222" spans="1:17" ht="15.75">
      <c r="A222" s="66">
        <v>213</v>
      </c>
      <c r="B222" s="73" t="s">
        <v>18</v>
      </c>
      <c r="C222" s="73" t="s">
        <v>194</v>
      </c>
      <c r="D222" s="73">
        <v>1410.5</v>
      </c>
      <c r="E222" s="73">
        <v>875.06</v>
      </c>
      <c r="F222" s="73">
        <v>875.06</v>
      </c>
      <c r="G222" s="73">
        <v>22</v>
      </c>
      <c r="H222" s="70">
        <v>209013.49</v>
      </c>
      <c r="I222" s="37" t="s">
        <v>203</v>
      </c>
      <c r="J222" s="70">
        <v>220607.77</v>
      </c>
      <c r="K222" s="17"/>
      <c r="L222" s="10">
        <f t="shared" si="6"/>
        <v>-11594.279999999999</v>
      </c>
      <c r="M222" s="11"/>
      <c r="N222" s="71">
        <f t="shared" si="7"/>
        <v>220607.77</v>
      </c>
      <c r="O222" s="51"/>
      <c r="P222" s="74"/>
      <c r="Q222" s="51"/>
    </row>
    <row r="223" spans="1:17" ht="15.75">
      <c r="A223" s="66">
        <v>214</v>
      </c>
      <c r="B223" s="73" t="s">
        <v>18</v>
      </c>
      <c r="C223" s="73" t="s">
        <v>195</v>
      </c>
      <c r="D223" s="73">
        <v>4865.2</v>
      </c>
      <c r="E223" s="73">
        <v>3572.9</v>
      </c>
      <c r="F223" s="73">
        <v>3571.9</v>
      </c>
      <c r="G223" s="73">
        <v>69</v>
      </c>
      <c r="H223" s="70">
        <v>846541.07</v>
      </c>
      <c r="I223" s="37" t="s">
        <v>203</v>
      </c>
      <c r="J223" s="70">
        <v>846955.29</v>
      </c>
      <c r="K223" s="17">
        <v>735840.84</v>
      </c>
      <c r="L223" s="10">
        <f t="shared" si="6"/>
        <v>-414.2200000000885</v>
      </c>
      <c r="M223" s="11"/>
      <c r="N223" s="71">
        <f t="shared" si="7"/>
        <v>111114.45000000007</v>
      </c>
      <c r="O223" s="51"/>
      <c r="P223" s="74"/>
      <c r="Q223" s="51"/>
    </row>
    <row r="224" spans="1:17" s="3" customFormat="1" ht="15.75">
      <c r="A224" s="66">
        <v>215</v>
      </c>
      <c r="B224" s="73" t="s">
        <v>18</v>
      </c>
      <c r="C224" s="73" t="s">
        <v>405</v>
      </c>
      <c r="D224" s="73">
        <v>6166</v>
      </c>
      <c r="E224" s="73">
        <v>4546.5</v>
      </c>
      <c r="F224" s="73">
        <v>4459.9</v>
      </c>
      <c r="G224" s="73">
        <v>91</v>
      </c>
      <c r="H224" s="70">
        <v>0</v>
      </c>
      <c r="I224" s="37"/>
      <c r="J224" s="70">
        <v>0</v>
      </c>
      <c r="K224" s="17"/>
      <c r="L224" s="10">
        <f t="shared" si="6"/>
        <v>0</v>
      </c>
      <c r="M224" s="11"/>
      <c r="N224" s="71">
        <f t="shared" si="7"/>
        <v>0</v>
      </c>
      <c r="O224" s="51"/>
      <c r="P224" s="74"/>
      <c r="Q224" s="51"/>
    </row>
    <row r="225" spans="1:17" ht="15.75">
      <c r="A225" s="66">
        <v>216</v>
      </c>
      <c r="B225" s="73" t="s">
        <v>18</v>
      </c>
      <c r="C225" s="73" t="s">
        <v>196</v>
      </c>
      <c r="D225" s="73">
        <v>293.8</v>
      </c>
      <c r="E225" s="73">
        <v>258.8</v>
      </c>
      <c r="F225" s="73">
        <v>258.8</v>
      </c>
      <c r="G225" s="73">
        <v>8</v>
      </c>
      <c r="H225" s="70">
        <v>61351.28</v>
      </c>
      <c r="I225" s="37" t="s">
        <v>203</v>
      </c>
      <c r="J225" s="70">
        <v>49392.24</v>
      </c>
      <c r="K225" s="17"/>
      <c r="L225" s="10">
        <f t="shared" si="6"/>
        <v>11959.04</v>
      </c>
      <c r="M225" s="11"/>
      <c r="N225" s="71">
        <f t="shared" si="7"/>
        <v>49392.24</v>
      </c>
      <c r="O225" s="51"/>
      <c r="P225" s="74"/>
      <c r="Q225" s="51"/>
    </row>
    <row r="226" spans="1:17" ht="15.75">
      <c r="A226" s="66">
        <v>217</v>
      </c>
      <c r="B226" s="73" t="s">
        <v>18</v>
      </c>
      <c r="C226" s="73" t="s">
        <v>197</v>
      </c>
      <c r="D226" s="73">
        <v>1185</v>
      </c>
      <c r="E226" s="73">
        <v>1078.8</v>
      </c>
      <c r="F226" s="73">
        <v>1078.1</v>
      </c>
      <c r="G226" s="73">
        <v>36</v>
      </c>
      <c r="H226" s="70">
        <v>255573.74</v>
      </c>
      <c r="I226" s="37" t="s">
        <v>203</v>
      </c>
      <c r="J226" s="70">
        <v>243002.75</v>
      </c>
      <c r="K226" s="17"/>
      <c r="L226" s="10">
        <f t="shared" si="6"/>
        <v>12570.98999999999</v>
      </c>
      <c r="M226" s="11"/>
      <c r="N226" s="71">
        <f t="shared" si="7"/>
        <v>243002.75</v>
      </c>
      <c r="O226" s="51"/>
      <c r="P226" s="74"/>
      <c r="Q226" s="51"/>
    </row>
    <row r="227" spans="1:17" ht="15.75">
      <c r="A227" s="66">
        <v>218</v>
      </c>
      <c r="B227" s="73" t="s">
        <v>18</v>
      </c>
      <c r="C227" s="73" t="s">
        <v>198</v>
      </c>
      <c r="D227" s="73">
        <v>4342.5</v>
      </c>
      <c r="E227" s="73">
        <v>3333.7</v>
      </c>
      <c r="F227" s="73">
        <v>3333.2</v>
      </c>
      <c r="G227" s="73">
        <v>70</v>
      </c>
      <c r="H227" s="70">
        <v>790168.43</v>
      </c>
      <c r="I227" s="37" t="s">
        <v>203</v>
      </c>
      <c r="J227" s="70">
        <v>768713.59</v>
      </c>
      <c r="K227" s="17">
        <v>517999</v>
      </c>
      <c r="L227" s="10">
        <f t="shared" si="6"/>
        <v>21454.840000000084</v>
      </c>
      <c r="M227" s="11"/>
      <c r="N227" s="71">
        <f t="shared" si="7"/>
        <v>250714.58999999997</v>
      </c>
      <c r="O227" s="51"/>
      <c r="P227" s="74"/>
      <c r="Q227" s="51"/>
    </row>
    <row r="228" spans="1:17" ht="15.75">
      <c r="A228" s="66">
        <v>219</v>
      </c>
      <c r="B228" s="73" t="s">
        <v>18</v>
      </c>
      <c r="C228" s="73" t="s">
        <v>199</v>
      </c>
      <c r="D228" s="73">
        <v>4886.1</v>
      </c>
      <c r="E228" s="73">
        <v>665</v>
      </c>
      <c r="F228" s="73" t="s">
        <v>468</v>
      </c>
      <c r="G228" s="73">
        <v>70</v>
      </c>
      <c r="H228" s="70">
        <v>893811.48</v>
      </c>
      <c r="I228" s="37" t="s">
        <v>203</v>
      </c>
      <c r="J228" s="70">
        <v>904813.26</v>
      </c>
      <c r="K228" s="17">
        <v>1692429.54</v>
      </c>
      <c r="L228" s="10">
        <f>H228-J228</f>
        <v>-11001.780000000028</v>
      </c>
      <c r="M228" s="11">
        <f>J228-K228</f>
        <v>-787616.28</v>
      </c>
      <c r="N228" s="71">
        <f t="shared" si="7"/>
        <v>-787616.28</v>
      </c>
      <c r="O228" s="51"/>
      <c r="P228" s="74"/>
      <c r="Q228" s="51"/>
    </row>
    <row r="229" spans="1:17" ht="15.75">
      <c r="A229" s="66">
        <v>220</v>
      </c>
      <c r="B229" s="73" t="s">
        <v>18</v>
      </c>
      <c r="C229" s="73" t="s">
        <v>200</v>
      </c>
      <c r="D229" s="73">
        <v>4654.8</v>
      </c>
      <c r="E229" s="73">
        <v>3667.3</v>
      </c>
      <c r="F229" s="73">
        <v>3615.6</v>
      </c>
      <c r="G229" s="73">
        <v>54</v>
      </c>
      <c r="H229" s="70">
        <v>868279.32</v>
      </c>
      <c r="I229" s="37" t="s">
        <v>203</v>
      </c>
      <c r="J229" s="70">
        <v>869013.26</v>
      </c>
      <c r="K229" s="17">
        <v>2561118</v>
      </c>
      <c r="L229" s="10">
        <f t="shared" si="6"/>
        <v>-733.9400000000605</v>
      </c>
      <c r="M229" s="11">
        <f>J229-K229</f>
        <v>-1692104.74</v>
      </c>
      <c r="N229" s="71">
        <f t="shared" si="7"/>
        <v>-1692104.74</v>
      </c>
      <c r="O229" s="51"/>
      <c r="P229" s="74"/>
      <c r="Q229" s="51"/>
    </row>
    <row r="230" spans="1:17" ht="15.75">
      <c r="A230" s="66">
        <v>221</v>
      </c>
      <c r="B230" s="73" t="s">
        <v>18</v>
      </c>
      <c r="C230" s="73" t="s">
        <v>201</v>
      </c>
      <c r="D230" s="73">
        <v>1865.1</v>
      </c>
      <c r="E230" s="73">
        <v>1373</v>
      </c>
      <c r="F230" s="73">
        <v>1373.1</v>
      </c>
      <c r="G230" s="73">
        <v>28</v>
      </c>
      <c r="H230" s="70">
        <v>325507.39</v>
      </c>
      <c r="I230" s="37" t="s">
        <v>203</v>
      </c>
      <c r="J230" s="70">
        <v>282661.56</v>
      </c>
      <c r="K230" s="17"/>
      <c r="L230" s="10">
        <f t="shared" si="6"/>
        <v>42845.830000000016</v>
      </c>
      <c r="M230" s="11"/>
      <c r="N230" s="71">
        <f t="shared" si="7"/>
        <v>282661.56</v>
      </c>
      <c r="O230" s="51"/>
      <c r="P230" s="74"/>
      <c r="Q230" s="51"/>
    </row>
    <row r="231" spans="1:17" ht="15.75">
      <c r="A231" s="66">
        <v>222</v>
      </c>
      <c r="B231" s="73" t="s">
        <v>18</v>
      </c>
      <c r="C231" s="73" t="s">
        <v>202</v>
      </c>
      <c r="D231" s="73">
        <v>12780.7</v>
      </c>
      <c r="E231" s="73">
        <v>8871.1</v>
      </c>
      <c r="F231" s="73">
        <v>2961.7</v>
      </c>
      <c r="G231" s="73">
        <v>140</v>
      </c>
      <c r="H231" s="70">
        <v>2102987.26</v>
      </c>
      <c r="I231" s="37" t="s">
        <v>203</v>
      </c>
      <c r="J231" s="70">
        <v>1948596.43</v>
      </c>
      <c r="K231" s="17"/>
      <c r="L231" s="10">
        <f t="shared" si="6"/>
        <v>154390.82999999984</v>
      </c>
      <c r="M231" s="11"/>
      <c r="N231" s="71">
        <f t="shared" si="7"/>
        <v>1948596.43</v>
      </c>
      <c r="O231" s="51"/>
      <c r="P231" s="74"/>
      <c r="Q231" s="51"/>
    </row>
    <row r="232" spans="1:17" s="3" customFormat="1" ht="15.75">
      <c r="A232" s="66">
        <v>223</v>
      </c>
      <c r="B232" s="73" t="s">
        <v>18</v>
      </c>
      <c r="C232" s="73" t="s">
        <v>404</v>
      </c>
      <c r="D232" s="73">
        <v>3987</v>
      </c>
      <c r="E232" s="73">
        <v>2804.3</v>
      </c>
      <c r="F232" s="73">
        <v>2804.3</v>
      </c>
      <c r="G232" s="73">
        <v>40</v>
      </c>
      <c r="H232" s="84">
        <v>0</v>
      </c>
      <c r="I232" s="37"/>
      <c r="J232" s="70">
        <v>0</v>
      </c>
      <c r="K232" s="17"/>
      <c r="L232" s="10">
        <f t="shared" si="6"/>
        <v>0</v>
      </c>
      <c r="M232" s="11"/>
      <c r="N232" s="71">
        <f t="shared" si="7"/>
        <v>0</v>
      </c>
      <c r="O232" s="51"/>
      <c r="P232" s="74"/>
      <c r="Q232" s="51"/>
    </row>
    <row r="233" spans="1:17" ht="15.75">
      <c r="A233" s="66">
        <v>224</v>
      </c>
      <c r="B233" s="73" t="s">
        <v>299</v>
      </c>
      <c r="C233" s="73" t="s">
        <v>205</v>
      </c>
      <c r="D233" s="73">
        <v>424.6</v>
      </c>
      <c r="E233" s="73">
        <v>424.6</v>
      </c>
      <c r="F233" s="73">
        <v>246.6</v>
      </c>
      <c r="G233" s="73">
        <v>8</v>
      </c>
      <c r="H233" s="70">
        <v>91827.36</v>
      </c>
      <c r="I233" s="37" t="s">
        <v>204</v>
      </c>
      <c r="J233" s="44">
        <v>73082.04</v>
      </c>
      <c r="K233" s="17"/>
      <c r="L233" s="10">
        <f t="shared" si="6"/>
        <v>18745.320000000007</v>
      </c>
      <c r="M233" s="11"/>
      <c r="N233" s="71">
        <f t="shared" si="7"/>
        <v>73082.04</v>
      </c>
      <c r="O233" s="51"/>
      <c r="P233" s="74"/>
      <c r="Q233" s="51"/>
    </row>
    <row r="234" spans="1:17" ht="15.75">
      <c r="A234" s="66">
        <v>225</v>
      </c>
      <c r="B234" s="73" t="s">
        <v>299</v>
      </c>
      <c r="C234" s="73" t="s">
        <v>206</v>
      </c>
      <c r="D234" s="73">
        <v>409.9</v>
      </c>
      <c r="E234" s="73">
        <v>409.9</v>
      </c>
      <c r="F234" s="73">
        <v>375.6</v>
      </c>
      <c r="G234" s="73">
        <v>8</v>
      </c>
      <c r="H234" s="70">
        <v>89158.19</v>
      </c>
      <c r="I234" s="37" t="s">
        <v>204</v>
      </c>
      <c r="J234" s="44">
        <v>76936.1</v>
      </c>
      <c r="K234" s="17"/>
      <c r="L234" s="10">
        <f t="shared" si="6"/>
        <v>12222.089999999997</v>
      </c>
      <c r="M234" s="11"/>
      <c r="N234" s="71">
        <f t="shared" si="7"/>
        <v>76936.1</v>
      </c>
      <c r="O234" s="51"/>
      <c r="P234" s="74"/>
      <c r="Q234" s="51"/>
    </row>
    <row r="235" spans="1:17" ht="15.75">
      <c r="A235" s="66">
        <v>226</v>
      </c>
      <c r="B235" s="73" t="s">
        <v>299</v>
      </c>
      <c r="C235" s="73" t="s">
        <v>207</v>
      </c>
      <c r="D235" s="73">
        <v>679.9</v>
      </c>
      <c r="E235" s="73">
        <v>679.9</v>
      </c>
      <c r="F235" s="73">
        <v>593</v>
      </c>
      <c r="G235" s="73">
        <v>16</v>
      </c>
      <c r="H235" s="70">
        <v>142708.65</v>
      </c>
      <c r="I235" s="37" t="s">
        <v>204</v>
      </c>
      <c r="J235" s="44">
        <v>93525.83</v>
      </c>
      <c r="K235" s="17"/>
      <c r="L235" s="10">
        <f t="shared" si="6"/>
        <v>49182.81999999999</v>
      </c>
      <c r="M235" s="11"/>
      <c r="N235" s="71">
        <f t="shared" si="7"/>
        <v>93525.83</v>
      </c>
      <c r="O235" s="51"/>
      <c r="P235" s="74"/>
      <c r="Q235" s="51"/>
    </row>
    <row r="236" spans="1:17" s="6" customFormat="1" ht="15.75">
      <c r="A236" s="66">
        <v>227</v>
      </c>
      <c r="B236" s="73" t="s">
        <v>299</v>
      </c>
      <c r="C236" s="73" t="s">
        <v>447</v>
      </c>
      <c r="D236" s="73">
        <v>1524.2</v>
      </c>
      <c r="E236" s="73">
        <v>1111.6</v>
      </c>
      <c r="F236" s="73">
        <v>1111.6</v>
      </c>
      <c r="G236" s="73">
        <v>28</v>
      </c>
      <c r="H236" s="70">
        <v>153174.85</v>
      </c>
      <c r="I236" s="37" t="s">
        <v>204</v>
      </c>
      <c r="J236" s="44">
        <v>114691.01</v>
      </c>
      <c r="K236" s="17"/>
      <c r="L236" s="10">
        <f t="shared" si="6"/>
        <v>38483.84000000001</v>
      </c>
      <c r="M236" s="11"/>
      <c r="N236" s="71">
        <f t="shared" si="7"/>
        <v>114691.01</v>
      </c>
      <c r="O236" s="51"/>
      <c r="P236" s="74"/>
      <c r="Q236" s="51"/>
    </row>
    <row r="237" spans="1:17" ht="15.75">
      <c r="A237" s="66">
        <v>228</v>
      </c>
      <c r="B237" s="73" t="s">
        <v>299</v>
      </c>
      <c r="C237" s="73" t="s">
        <v>208</v>
      </c>
      <c r="D237" s="73">
        <v>435.4</v>
      </c>
      <c r="E237" s="73">
        <v>435.4</v>
      </c>
      <c r="F237" s="73">
        <v>407.2</v>
      </c>
      <c r="G237" s="73">
        <v>8</v>
      </c>
      <c r="H237" s="41">
        <v>95559.19</v>
      </c>
      <c r="I237" s="37" t="s">
        <v>204</v>
      </c>
      <c r="J237" s="44">
        <v>90802.59</v>
      </c>
      <c r="K237" s="17"/>
      <c r="L237" s="10">
        <f t="shared" si="6"/>
        <v>4756.600000000006</v>
      </c>
      <c r="M237" s="11"/>
      <c r="N237" s="71">
        <f t="shared" si="7"/>
        <v>90802.59</v>
      </c>
      <c r="O237" s="51"/>
      <c r="P237" s="74"/>
      <c r="Q237" s="51"/>
    </row>
    <row r="238" spans="1:17" ht="15.75">
      <c r="A238" s="66">
        <v>229</v>
      </c>
      <c r="B238" s="73" t="s">
        <v>299</v>
      </c>
      <c r="C238" s="73" t="s">
        <v>209</v>
      </c>
      <c r="D238" s="73">
        <v>784.6</v>
      </c>
      <c r="E238" s="73">
        <v>784.6</v>
      </c>
      <c r="F238" s="73">
        <v>649.7</v>
      </c>
      <c r="G238" s="73">
        <v>16</v>
      </c>
      <c r="H238" s="70">
        <v>171465.27</v>
      </c>
      <c r="I238" s="37" t="s">
        <v>204</v>
      </c>
      <c r="J238" s="44">
        <v>141005.6</v>
      </c>
      <c r="K238" s="17">
        <v>457648.69</v>
      </c>
      <c r="L238" s="10">
        <f t="shared" si="6"/>
        <v>30459.669999999984</v>
      </c>
      <c r="M238" s="11">
        <f>J238-K238</f>
        <v>-316643.08999999997</v>
      </c>
      <c r="N238" s="71">
        <f t="shared" si="7"/>
        <v>-316643.08999999997</v>
      </c>
      <c r="O238" s="51"/>
      <c r="P238" s="74"/>
      <c r="Q238" s="51"/>
    </row>
    <row r="239" spans="1:17" ht="15.75">
      <c r="A239" s="66">
        <v>230</v>
      </c>
      <c r="B239" s="73" t="s">
        <v>299</v>
      </c>
      <c r="C239" s="73" t="s">
        <v>210</v>
      </c>
      <c r="D239" s="73">
        <v>1294.3</v>
      </c>
      <c r="E239" s="73">
        <v>1294.3</v>
      </c>
      <c r="F239" s="73">
        <v>1135.8</v>
      </c>
      <c r="G239" s="73">
        <v>24</v>
      </c>
      <c r="H239" s="70">
        <v>269252.9</v>
      </c>
      <c r="I239" s="37" t="s">
        <v>204</v>
      </c>
      <c r="J239" s="44">
        <v>261537.65</v>
      </c>
      <c r="K239" s="17">
        <v>2098056.53</v>
      </c>
      <c r="L239" s="10">
        <f t="shared" si="6"/>
        <v>7715.250000000029</v>
      </c>
      <c r="M239" s="11">
        <f>J239-K239</f>
        <v>-1836518.88</v>
      </c>
      <c r="N239" s="71">
        <f t="shared" si="7"/>
        <v>-1836518.88</v>
      </c>
      <c r="O239" s="51"/>
      <c r="P239" s="74"/>
      <c r="Q239" s="51"/>
    </row>
    <row r="240" spans="1:17" ht="15.75">
      <c r="A240" s="66">
        <v>231</v>
      </c>
      <c r="B240" s="73" t="s">
        <v>299</v>
      </c>
      <c r="C240" s="73" t="s">
        <v>211</v>
      </c>
      <c r="D240" s="73">
        <v>791.6</v>
      </c>
      <c r="E240" s="73">
        <v>791.6</v>
      </c>
      <c r="F240" s="73">
        <v>667.39</v>
      </c>
      <c r="G240" s="73">
        <v>16</v>
      </c>
      <c r="H240" s="70">
        <v>172339.91</v>
      </c>
      <c r="I240" s="37" t="s">
        <v>204</v>
      </c>
      <c r="J240" s="44">
        <v>152363.27</v>
      </c>
      <c r="K240" s="17"/>
      <c r="L240" s="10">
        <f t="shared" si="6"/>
        <v>19976.640000000014</v>
      </c>
      <c r="M240" s="11"/>
      <c r="N240" s="71">
        <f t="shared" si="7"/>
        <v>152363.27</v>
      </c>
      <c r="O240" s="51"/>
      <c r="P240" s="74"/>
      <c r="Q240" s="51"/>
    </row>
    <row r="241" spans="1:17" ht="15.75">
      <c r="A241" s="66">
        <v>232</v>
      </c>
      <c r="B241" s="73" t="s">
        <v>299</v>
      </c>
      <c r="C241" s="73" t="s">
        <v>212</v>
      </c>
      <c r="D241" s="73">
        <v>1464.8</v>
      </c>
      <c r="E241" s="73">
        <v>1464.8</v>
      </c>
      <c r="F241" s="73">
        <v>1334.62</v>
      </c>
      <c r="G241" s="73">
        <v>24</v>
      </c>
      <c r="H241" s="70">
        <v>316337.69</v>
      </c>
      <c r="I241" s="37" t="s">
        <v>204</v>
      </c>
      <c r="J241" s="44">
        <v>277442.03</v>
      </c>
      <c r="K241" s="17">
        <v>71371</v>
      </c>
      <c r="L241" s="10">
        <f t="shared" si="6"/>
        <v>38895.659999999974</v>
      </c>
      <c r="M241" s="11"/>
      <c r="N241" s="71">
        <f t="shared" si="7"/>
        <v>206071.03000000003</v>
      </c>
      <c r="O241" s="51"/>
      <c r="P241" s="74"/>
      <c r="Q241" s="51"/>
    </row>
    <row r="242" spans="1:17" ht="15.75">
      <c r="A242" s="66">
        <v>233</v>
      </c>
      <c r="B242" s="73" t="s">
        <v>299</v>
      </c>
      <c r="C242" s="73" t="s">
        <v>213</v>
      </c>
      <c r="D242" s="73">
        <v>2004.8</v>
      </c>
      <c r="E242" s="73">
        <v>2004.8</v>
      </c>
      <c r="F242" s="73">
        <v>1800.6</v>
      </c>
      <c r="G242" s="73">
        <v>33</v>
      </c>
      <c r="H242" s="70">
        <v>414997.92</v>
      </c>
      <c r="I242" s="37" t="s">
        <v>204</v>
      </c>
      <c r="J242" s="44">
        <v>360339.49</v>
      </c>
      <c r="K242" s="17">
        <v>1412981.44</v>
      </c>
      <c r="L242" s="10">
        <f t="shared" si="6"/>
        <v>54658.42999999999</v>
      </c>
      <c r="M242" s="11">
        <f>J242-K242</f>
        <v>-1052641.95</v>
      </c>
      <c r="N242" s="71">
        <f t="shared" si="7"/>
        <v>-1052641.95</v>
      </c>
      <c r="O242" s="51"/>
      <c r="P242" s="74"/>
      <c r="Q242" s="51"/>
    </row>
    <row r="243" spans="1:17" ht="15.75">
      <c r="A243" s="66">
        <v>234</v>
      </c>
      <c r="B243" s="73" t="s">
        <v>299</v>
      </c>
      <c r="C243" s="73" t="s">
        <v>214</v>
      </c>
      <c r="D243" s="73">
        <v>2947</v>
      </c>
      <c r="E243" s="73">
        <v>2947</v>
      </c>
      <c r="F243" s="73">
        <v>2625.4</v>
      </c>
      <c r="G243" s="73">
        <v>59</v>
      </c>
      <c r="H243" s="70">
        <v>621529.95</v>
      </c>
      <c r="I243" s="37" t="s">
        <v>204</v>
      </c>
      <c r="J243" s="44">
        <v>532013.05</v>
      </c>
      <c r="K243" s="17"/>
      <c r="L243" s="10">
        <f t="shared" si="6"/>
        <v>89516.8999999999</v>
      </c>
      <c r="M243" s="11"/>
      <c r="N243" s="71">
        <f t="shared" si="7"/>
        <v>532013.05</v>
      </c>
      <c r="O243" s="51"/>
      <c r="P243" s="74"/>
      <c r="Q243" s="51"/>
    </row>
    <row r="244" spans="1:17" ht="15.75">
      <c r="A244" s="66">
        <v>235</v>
      </c>
      <c r="B244" s="73" t="s">
        <v>299</v>
      </c>
      <c r="C244" s="73" t="s">
        <v>215</v>
      </c>
      <c r="D244" s="73">
        <v>2104</v>
      </c>
      <c r="E244" s="73">
        <v>2104</v>
      </c>
      <c r="F244" s="73">
        <v>1904</v>
      </c>
      <c r="G244" s="73">
        <v>38</v>
      </c>
      <c r="H244" s="70">
        <v>451361.48</v>
      </c>
      <c r="I244" s="37" t="s">
        <v>204</v>
      </c>
      <c r="J244" s="44">
        <v>306725.92</v>
      </c>
      <c r="K244" s="17"/>
      <c r="L244" s="10">
        <f t="shared" si="6"/>
        <v>144635.56</v>
      </c>
      <c r="M244" s="11"/>
      <c r="N244" s="71">
        <f t="shared" si="7"/>
        <v>306725.92</v>
      </c>
      <c r="O244" s="51"/>
      <c r="P244" s="74"/>
      <c r="Q244" s="51"/>
    </row>
    <row r="245" spans="1:17" ht="15.75">
      <c r="A245" s="66">
        <v>236</v>
      </c>
      <c r="B245" s="73" t="s">
        <v>299</v>
      </c>
      <c r="C245" s="73" t="s">
        <v>216</v>
      </c>
      <c r="D245" s="73">
        <v>3003</v>
      </c>
      <c r="E245" s="73">
        <v>3003</v>
      </c>
      <c r="F245" s="73">
        <v>2593.03</v>
      </c>
      <c r="G245" s="73">
        <v>59</v>
      </c>
      <c r="H245" s="70">
        <v>620821.24</v>
      </c>
      <c r="I245" s="37" t="s">
        <v>204</v>
      </c>
      <c r="J245" s="44">
        <v>518123.13</v>
      </c>
      <c r="K245" s="17"/>
      <c r="L245" s="10">
        <f t="shared" si="6"/>
        <v>102698.10999999999</v>
      </c>
      <c r="M245" s="11"/>
      <c r="N245" s="71">
        <f t="shared" si="7"/>
        <v>518123.13</v>
      </c>
      <c r="O245" s="51"/>
      <c r="P245" s="74"/>
      <c r="Q245" s="51"/>
    </row>
    <row r="246" spans="1:17" s="6" customFormat="1" ht="15.75">
      <c r="A246" s="66">
        <v>237</v>
      </c>
      <c r="B246" s="73" t="s">
        <v>299</v>
      </c>
      <c r="C246" s="73" t="s">
        <v>448</v>
      </c>
      <c r="D246" s="73">
        <v>3736.4</v>
      </c>
      <c r="E246" s="73">
        <v>2858.5</v>
      </c>
      <c r="F246" s="73">
        <v>2858.5</v>
      </c>
      <c r="G246" s="73">
        <v>70</v>
      </c>
      <c r="H246" s="70">
        <v>448574.15</v>
      </c>
      <c r="I246" s="37" t="s">
        <v>204</v>
      </c>
      <c r="J246" s="44">
        <v>245281.45</v>
      </c>
      <c r="K246" s="17"/>
      <c r="L246" s="10">
        <f t="shared" si="6"/>
        <v>203292.7</v>
      </c>
      <c r="M246" s="11"/>
      <c r="N246" s="71">
        <f t="shared" si="7"/>
        <v>245281.45</v>
      </c>
      <c r="O246" s="51"/>
      <c r="P246" s="74"/>
      <c r="Q246" s="51"/>
    </row>
    <row r="247" spans="1:17" s="6" customFormat="1" ht="15.75">
      <c r="A247" s="66">
        <v>238</v>
      </c>
      <c r="B247" s="73" t="s">
        <v>299</v>
      </c>
      <c r="C247" s="73" t="s">
        <v>449</v>
      </c>
      <c r="D247" s="73">
        <v>3842.4</v>
      </c>
      <c r="E247" s="73">
        <v>3432.6</v>
      </c>
      <c r="F247" s="73">
        <v>2869.5</v>
      </c>
      <c r="G247" s="73">
        <v>67</v>
      </c>
      <c r="H247" s="70">
        <v>440666.46</v>
      </c>
      <c r="I247" s="37" t="s">
        <v>204</v>
      </c>
      <c r="J247" s="44">
        <v>206762.28</v>
      </c>
      <c r="K247" s="17"/>
      <c r="L247" s="10">
        <f t="shared" si="6"/>
        <v>233904.18000000002</v>
      </c>
      <c r="M247" s="11"/>
      <c r="N247" s="71">
        <f t="shared" si="7"/>
        <v>206762.28</v>
      </c>
      <c r="O247" s="51"/>
      <c r="P247" s="74"/>
      <c r="Q247" s="51"/>
    </row>
    <row r="248" spans="1:17" ht="15.75">
      <c r="A248" s="66">
        <v>239</v>
      </c>
      <c r="B248" s="73" t="s">
        <v>299</v>
      </c>
      <c r="C248" s="73" t="s">
        <v>217</v>
      </c>
      <c r="D248" s="73">
        <v>3413.1</v>
      </c>
      <c r="E248" s="73">
        <v>3413.1</v>
      </c>
      <c r="F248" s="73">
        <v>2705.8</v>
      </c>
      <c r="G248" s="73">
        <v>60</v>
      </c>
      <c r="H248" s="70">
        <v>676198.54</v>
      </c>
      <c r="I248" s="37" t="s">
        <v>204</v>
      </c>
      <c r="J248" s="44">
        <v>528457.21</v>
      </c>
      <c r="K248" s="17"/>
      <c r="L248" s="10">
        <f t="shared" si="6"/>
        <v>147741.33000000007</v>
      </c>
      <c r="M248" s="11"/>
      <c r="N248" s="71">
        <f t="shared" si="7"/>
        <v>528457.21</v>
      </c>
      <c r="O248" s="51"/>
      <c r="P248" s="74"/>
      <c r="Q248" s="51"/>
    </row>
    <row r="249" spans="1:17" ht="15.75">
      <c r="A249" s="66">
        <v>240</v>
      </c>
      <c r="B249" s="73" t="s">
        <v>299</v>
      </c>
      <c r="C249" s="73" t="s">
        <v>218</v>
      </c>
      <c r="D249" s="73">
        <v>834.7</v>
      </c>
      <c r="E249" s="73">
        <v>834.7</v>
      </c>
      <c r="F249" s="73">
        <v>743</v>
      </c>
      <c r="G249" s="73">
        <v>12</v>
      </c>
      <c r="H249" s="70">
        <v>170561.7</v>
      </c>
      <c r="I249" s="37" t="s">
        <v>204</v>
      </c>
      <c r="J249" s="44">
        <v>113787.36</v>
      </c>
      <c r="K249" s="17"/>
      <c r="L249" s="10">
        <f t="shared" si="6"/>
        <v>56774.34000000001</v>
      </c>
      <c r="M249" s="11"/>
      <c r="N249" s="71">
        <f t="shared" si="7"/>
        <v>113787.36</v>
      </c>
      <c r="O249" s="51"/>
      <c r="P249" s="74"/>
      <c r="Q249" s="51"/>
    </row>
    <row r="250" spans="1:17" ht="15.75">
      <c r="A250" s="66">
        <v>241</v>
      </c>
      <c r="B250" s="73" t="s">
        <v>299</v>
      </c>
      <c r="C250" s="73" t="s">
        <v>219</v>
      </c>
      <c r="D250" s="73">
        <v>850.4</v>
      </c>
      <c r="E250" s="73">
        <v>850.4</v>
      </c>
      <c r="F250" s="73">
        <v>757.8</v>
      </c>
      <c r="G250" s="73">
        <v>12</v>
      </c>
      <c r="H250" s="70">
        <v>179715.49</v>
      </c>
      <c r="I250" s="37" t="s">
        <v>204</v>
      </c>
      <c r="J250" s="44">
        <v>144673.63</v>
      </c>
      <c r="K250" s="17"/>
      <c r="L250" s="10">
        <f t="shared" si="6"/>
        <v>35041.859999999986</v>
      </c>
      <c r="M250" s="11"/>
      <c r="N250" s="71">
        <f t="shared" si="7"/>
        <v>144673.63</v>
      </c>
      <c r="O250" s="51"/>
      <c r="P250" s="74"/>
      <c r="Q250" s="51"/>
    </row>
    <row r="251" spans="1:17" ht="15.75">
      <c r="A251" s="66">
        <v>242</v>
      </c>
      <c r="B251" s="73" t="s">
        <v>299</v>
      </c>
      <c r="C251" s="73" t="s">
        <v>220</v>
      </c>
      <c r="D251" s="73">
        <v>905</v>
      </c>
      <c r="E251" s="73">
        <v>905</v>
      </c>
      <c r="F251" s="73">
        <v>815.9</v>
      </c>
      <c r="G251" s="73">
        <v>12</v>
      </c>
      <c r="H251" s="70">
        <v>187346.85</v>
      </c>
      <c r="I251" s="37" t="s">
        <v>204</v>
      </c>
      <c r="J251" s="44">
        <v>105085.86</v>
      </c>
      <c r="K251" s="17"/>
      <c r="L251" s="10">
        <f t="shared" si="6"/>
        <v>82260.99</v>
      </c>
      <c r="M251" s="11"/>
      <c r="N251" s="71">
        <f t="shared" si="7"/>
        <v>105085.86</v>
      </c>
      <c r="O251" s="51"/>
      <c r="P251" s="74"/>
      <c r="Q251" s="51"/>
    </row>
    <row r="252" spans="1:17" ht="15.75">
      <c r="A252" s="66">
        <v>243</v>
      </c>
      <c r="B252" s="73" t="s">
        <v>299</v>
      </c>
      <c r="C252" s="73" t="s">
        <v>221</v>
      </c>
      <c r="D252" s="73">
        <v>461.1</v>
      </c>
      <c r="E252" s="73">
        <v>461.1</v>
      </c>
      <c r="F252" s="73">
        <v>224.4</v>
      </c>
      <c r="G252" s="73">
        <v>6</v>
      </c>
      <c r="H252" s="70">
        <v>62963.25</v>
      </c>
      <c r="I252" s="37" t="s">
        <v>204</v>
      </c>
      <c r="J252" s="44">
        <v>48410.97</v>
      </c>
      <c r="K252" s="17"/>
      <c r="L252" s="10">
        <f t="shared" si="6"/>
        <v>14552.279999999999</v>
      </c>
      <c r="M252" s="11"/>
      <c r="N252" s="71">
        <f t="shared" si="7"/>
        <v>48410.97</v>
      </c>
      <c r="O252" s="51"/>
      <c r="P252" s="74"/>
      <c r="Q252" s="51"/>
    </row>
    <row r="253" spans="1:17" ht="15.75">
      <c r="A253" s="66">
        <v>244</v>
      </c>
      <c r="B253" s="73" t="s">
        <v>299</v>
      </c>
      <c r="C253" s="73" t="s">
        <v>222</v>
      </c>
      <c r="D253" s="73">
        <v>667.6</v>
      </c>
      <c r="E253" s="73">
        <v>667.6</v>
      </c>
      <c r="F253" s="73">
        <v>552.7</v>
      </c>
      <c r="G253" s="73">
        <v>13</v>
      </c>
      <c r="H253" s="70">
        <v>138466.67</v>
      </c>
      <c r="I253" s="37" t="s">
        <v>204</v>
      </c>
      <c r="J253" s="44">
        <v>100596.94</v>
      </c>
      <c r="K253" s="17"/>
      <c r="L253" s="10">
        <f t="shared" si="6"/>
        <v>37869.73000000001</v>
      </c>
      <c r="M253" s="11"/>
      <c r="N253" s="71">
        <f t="shared" si="7"/>
        <v>100596.94</v>
      </c>
      <c r="O253" s="51"/>
      <c r="P253" s="74"/>
      <c r="Q253" s="51"/>
    </row>
    <row r="254" spans="1:17" ht="15.75">
      <c r="A254" s="66">
        <v>245</v>
      </c>
      <c r="B254" s="73" t="s">
        <v>299</v>
      </c>
      <c r="C254" s="73" t="s">
        <v>223</v>
      </c>
      <c r="D254" s="73">
        <v>837.4</v>
      </c>
      <c r="E254" s="73">
        <v>837.4</v>
      </c>
      <c r="F254" s="73">
        <v>496.9</v>
      </c>
      <c r="G254" s="73">
        <v>12</v>
      </c>
      <c r="H254" s="70">
        <v>119719.44</v>
      </c>
      <c r="I254" s="37" t="s">
        <v>204</v>
      </c>
      <c r="J254" s="44">
        <v>116506.3</v>
      </c>
      <c r="K254" s="17"/>
      <c r="L254" s="10">
        <f t="shared" si="6"/>
        <v>3213.1399999999994</v>
      </c>
      <c r="M254" s="11"/>
      <c r="N254" s="71">
        <f t="shared" si="7"/>
        <v>116506.3</v>
      </c>
      <c r="O254" s="51"/>
      <c r="P254" s="74"/>
      <c r="Q254" s="51"/>
    </row>
    <row r="255" spans="1:17" ht="15.75">
      <c r="A255" s="66">
        <v>246</v>
      </c>
      <c r="B255" s="73" t="s">
        <v>299</v>
      </c>
      <c r="C255" s="73" t="s">
        <v>224</v>
      </c>
      <c r="D255" s="73">
        <v>872.3</v>
      </c>
      <c r="E255" s="73">
        <v>872.3</v>
      </c>
      <c r="F255" s="73">
        <v>725.7</v>
      </c>
      <c r="G255" s="73">
        <v>18</v>
      </c>
      <c r="H255" s="70">
        <v>185926.31</v>
      </c>
      <c r="I255" s="37" t="s">
        <v>204</v>
      </c>
      <c r="J255" s="44">
        <v>164315.35</v>
      </c>
      <c r="K255" s="17"/>
      <c r="L255" s="10">
        <f t="shared" si="6"/>
        <v>21610.959999999992</v>
      </c>
      <c r="M255" s="11"/>
      <c r="N255" s="71">
        <f t="shared" si="7"/>
        <v>164315.35</v>
      </c>
      <c r="O255" s="51"/>
      <c r="P255" s="74"/>
      <c r="Q255" s="51"/>
    </row>
    <row r="256" spans="1:17" ht="15.75">
      <c r="A256" s="66">
        <v>247</v>
      </c>
      <c r="B256" s="73" t="s">
        <v>299</v>
      </c>
      <c r="C256" s="73" t="s">
        <v>225</v>
      </c>
      <c r="D256" s="73">
        <v>850.5</v>
      </c>
      <c r="E256" s="73">
        <v>850.5</v>
      </c>
      <c r="F256" s="73">
        <v>764.2</v>
      </c>
      <c r="G256" s="73">
        <v>18</v>
      </c>
      <c r="H256" s="70">
        <v>181162.05</v>
      </c>
      <c r="I256" s="37" t="s">
        <v>204</v>
      </c>
      <c r="J256" s="44">
        <v>168905.17</v>
      </c>
      <c r="K256" s="17"/>
      <c r="L256" s="10">
        <f t="shared" si="6"/>
        <v>12256.879999999976</v>
      </c>
      <c r="M256" s="11"/>
      <c r="N256" s="71">
        <f t="shared" si="7"/>
        <v>168905.17</v>
      </c>
      <c r="O256" s="51"/>
      <c r="P256" s="74"/>
      <c r="Q256" s="51"/>
    </row>
    <row r="257" spans="1:17" ht="15.75">
      <c r="A257" s="66">
        <v>248</v>
      </c>
      <c r="B257" s="73" t="s">
        <v>299</v>
      </c>
      <c r="C257" s="73" t="s">
        <v>438</v>
      </c>
      <c r="D257" s="73">
        <v>870.2</v>
      </c>
      <c r="E257" s="73">
        <v>870.2</v>
      </c>
      <c r="F257" s="73">
        <v>523.6</v>
      </c>
      <c r="G257" s="73">
        <v>13</v>
      </c>
      <c r="H257" s="70">
        <v>124124.73</v>
      </c>
      <c r="I257" s="37" t="s">
        <v>204</v>
      </c>
      <c r="J257" s="44">
        <v>92780.27</v>
      </c>
      <c r="K257" s="17"/>
      <c r="L257" s="10">
        <f t="shared" si="6"/>
        <v>31344.459999999992</v>
      </c>
      <c r="M257" s="11"/>
      <c r="N257" s="71">
        <f t="shared" si="7"/>
        <v>92780.27</v>
      </c>
      <c r="O257" s="51"/>
      <c r="P257" s="74"/>
      <c r="Q257" s="51"/>
    </row>
    <row r="258" spans="1:17" ht="15.75">
      <c r="A258" s="66">
        <v>249</v>
      </c>
      <c r="B258" s="73" t="s">
        <v>299</v>
      </c>
      <c r="C258" s="73" t="s">
        <v>226</v>
      </c>
      <c r="D258" s="73">
        <v>886.3</v>
      </c>
      <c r="E258" s="73">
        <v>886.3</v>
      </c>
      <c r="F258" s="73">
        <v>765.2</v>
      </c>
      <c r="G258" s="73">
        <v>18</v>
      </c>
      <c r="H258" s="70">
        <v>189007.9</v>
      </c>
      <c r="I258" s="37" t="s">
        <v>204</v>
      </c>
      <c r="J258" s="44">
        <v>162380.96</v>
      </c>
      <c r="K258" s="17"/>
      <c r="L258" s="10">
        <f t="shared" si="6"/>
        <v>26626.940000000002</v>
      </c>
      <c r="M258" s="11"/>
      <c r="N258" s="71">
        <f t="shared" si="7"/>
        <v>162380.96</v>
      </c>
      <c r="O258" s="51"/>
      <c r="P258" s="74"/>
      <c r="Q258" s="51"/>
    </row>
    <row r="259" spans="1:17" ht="15.75">
      <c r="A259" s="66">
        <v>250</v>
      </c>
      <c r="B259" s="73" t="s">
        <v>299</v>
      </c>
      <c r="C259" s="73" t="s">
        <v>227</v>
      </c>
      <c r="D259" s="73">
        <v>870.3</v>
      </c>
      <c r="E259" s="73">
        <v>870.3</v>
      </c>
      <c r="F259" s="73">
        <v>479.6</v>
      </c>
      <c r="G259" s="73">
        <v>12</v>
      </c>
      <c r="H259" s="70">
        <v>124195.62</v>
      </c>
      <c r="I259" s="37" t="s">
        <v>204</v>
      </c>
      <c r="J259" s="44">
        <v>101993.5</v>
      </c>
      <c r="K259" s="17"/>
      <c r="L259" s="10">
        <f t="shared" si="6"/>
        <v>22202.119999999995</v>
      </c>
      <c r="M259" s="11"/>
      <c r="N259" s="71">
        <f t="shared" si="7"/>
        <v>101993.5</v>
      </c>
      <c r="O259" s="51"/>
      <c r="P259" s="74"/>
      <c r="Q259" s="51"/>
    </row>
    <row r="260" spans="1:17" ht="15.75">
      <c r="A260" s="66">
        <v>251</v>
      </c>
      <c r="B260" s="73" t="s">
        <v>299</v>
      </c>
      <c r="C260" s="73" t="s">
        <v>228</v>
      </c>
      <c r="D260" s="73">
        <v>891.4</v>
      </c>
      <c r="E260" s="73">
        <v>891.4</v>
      </c>
      <c r="F260" s="73">
        <v>774.8</v>
      </c>
      <c r="G260" s="73">
        <v>18</v>
      </c>
      <c r="H260" s="70">
        <v>192847.93</v>
      </c>
      <c r="I260" s="37" t="s">
        <v>204</v>
      </c>
      <c r="J260" s="44">
        <v>178984.1</v>
      </c>
      <c r="K260" s="17"/>
      <c r="L260" s="10">
        <f t="shared" si="6"/>
        <v>13863.829999999987</v>
      </c>
      <c r="M260" s="11"/>
      <c r="N260" s="71">
        <f t="shared" si="7"/>
        <v>178984.1</v>
      </c>
      <c r="O260" s="51"/>
      <c r="P260" s="74"/>
      <c r="Q260" s="51"/>
    </row>
    <row r="261" spans="1:17" ht="15.75">
      <c r="A261" s="66">
        <v>252</v>
      </c>
      <c r="B261" s="73" t="s">
        <v>299</v>
      </c>
      <c r="C261" s="73" t="s">
        <v>229</v>
      </c>
      <c r="D261" s="73">
        <v>826.2</v>
      </c>
      <c r="E261" s="73">
        <v>826.2</v>
      </c>
      <c r="F261" s="73">
        <v>796.8</v>
      </c>
      <c r="G261" s="73">
        <v>18</v>
      </c>
      <c r="H261" s="70">
        <v>188888.99</v>
      </c>
      <c r="I261" s="37" t="s">
        <v>204</v>
      </c>
      <c r="J261" s="44">
        <v>181506.8</v>
      </c>
      <c r="K261" s="17"/>
      <c r="L261" s="10">
        <f t="shared" si="6"/>
        <v>7382.190000000002</v>
      </c>
      <c r="M261" s="11"/>
      <c r="N261" s="71">
        <f t="shared" si="7"/>
        <v>181506.8</v>
      </c>
      <c r="O261" s="51"/>
      <c r="P261" s="74"/>
      <c r="Q261" s="51"/>
    </row>
    <row r="262" spans="1:17" ht="15.75">
      <c r="A262" s="66">
        <v>253</v>
      </c>
      <c r="B262" s="73" t="s">
        <v>299</v>
      </c>
      <c r="C262" s="73" t="s">
        <v>230</v>
      </c>
      <c r="D262" s="73">
        <v>862</v>
      </c>
      <c r="E262" s="73">
        <v>862</v>
      </c>
      <c r="F262" s="73">
        <v>780.9</v>
      </c>
      <c r="G262" s="73">
        <v>18</v>
      </c>
      <c r="H262" s="70">
        <v>184883.17</v>
      </c>
      <c r="I262" s="37" t="s">
        <v>204</v>
      </c>
      <c r="J262" s="44">
        <v>169616.69</v>
      </c>
      <c r="K262" s="17"/>
      <c r="L262" s="10">
        <f t="shared" si="6"/>
        <v>15266.48000000001</v>
      </c>
      <c r="M262" s="11"/>
      <c r="N262" s="71">
        <f t="shared" si="7"/>
        <v>169616.69</v>
      </c>
      <c r="O262" s="51"/>
      <c r="P262" s="74"/>
      <c r="Q262" s="51"/>
    </row>
    <row r="263" spans="1:17" s="6" customFormat="1" ht="15.75">
      <c r="A263" s="66">
        <v>254</v>
      </c>
      <c r="B263" s="73" t="s">
        <v>299</v>
      </c>
      <c r="C263" s="73" t="s">
        <v>450</v>
      </c>
      <c r="D263" s="73">
        <v>2647.1</v>
      </c>
      <c r="E263" s="73">
        <v>1656.7</v>
      </c>
      <c r="F263" s="73">
        <v>1656.7</v>
      </c>
      <c r="G263" s="73">
        <v>44</v>
      </c>
      <c r="H263" s="70">
        <v>288648.11</v>
      </c>
      <c r="I263" s="37" t="s">
        <v>204</v>
      </c>
      <c r="J263" s="44">
        <v>97374.18</v>
      </c>
      <c r="K263" s="17"/>
      <c r="L263" s="10">
        <f t="shared" si="6"/>
        <v>191273.93</v>
      </c>
      <c r="M263" s="11"/>
      <c r="N263" s="71">
        <f t="shared" si="7"/>
        <v>97374.18</v>
      </c>
      <c r="O263" s="51"/>
      <c r="P263" s="74"/>
      <c r="Q263" s="51"/>
    </row>
    <row r="264" spans="1:17" ht="15.75">
      <c r="A264" s="66">
        <v>255</v>
      </c>
      <c r="B264" s="73" t="s">
        <v>299</v>
      </c>
      <c r="C264" s="73" t="s">
        <v>231</v>
      </c>
      <c r="D264" s="73">
        <v>3335.1</v>
      </c>
      <c r="E264" s="73">
        <v>3335.1</v>
      </c>
      <c r="F264" s="73">
        <v>2547.85</v>
      </c>
      <c r="G264" s="73">
        <v>58</v>
      </c>
      <c r="H264" s="70">
        <v>627541.49</v>
      </c>
      <c r="I264" s="37" t="s">
        <v>204</v>
      </c>
      <c r="J264" s="44">
        <v>468372.59</v>
      </c>
      <c r="K264" s="17"/>
      <c r="L264" s="10">
        <f t="shared" si="6"/>
        <v>159168.89999999997</v>
      </c>
      <c r="M264" s="11"/>
      <c r="N264" s="71">
        <f t="shared" si="7"/>
        <v>468372.59</v>
      </c>
      <c r="O264" s="51"/>
      <c r="P264" s="74"/>
      <c r="Q264" s="51"/>
    </row>
    <row r="265" spans="1:17" ht="15.75">
      <c r="A265" s="66">
        <v>256</v>
      </c>
      <c r="B265" s="73" t="s">
        <v>299</v>
      </c>
      <c r="C265" s="73" t="s">
        <v>232</v>
      </c>
      <c r="D265" s="73">
        <v>872.7</v>
      </c>
      <c r="E265" s="73">
        <v>872.7</v>
      </c>
      <c r="F265" s="73">
        <v>769.7</v>
      </c>
      <c r="G265" s="73">
        <v>19</v>
      </c>
      <c r="H265" s="70">
        <v>183426.39</v>
      </c>
      <c r="I265" s="37" t="s">
        <v>204</v>
      </c>
      <c r="J265" s="44">
        <v>167942.8</v>
      </c>
      <c r="K265" s="17">
        <v>58765</v>
      </c>
      <c r="L265" s="10">
        <f t="shared" si="6"/>
        <v>15483.590000000026</v>
      </c>
      <c r="M265" s="11"/>
      <c r="N265" s="71">
        <f t="shared" si="7"/>
        <v>109177.79999999999</v>
      </c>
      <c r="O265" s="51"/>
      <c r="P265" s="74"/>
      <c r="Q265" s="51"/>
    </row>
    <row r="266" spans="1:17" s="6" customFormat="1" ht="15.75">
      <c r="A266" s="66">
        <v>257</v>
      </c>
      <c r="B266" s="73" t="s">
        <v>299</v>
      </c>
      <c r="C266" s="73" t="s">
        <v>456</v>
      </c>
      <c r="D266" s="73">
        <v>1661</v>
      </c>
      <c r="E266" s="73">
        <v>916</v>
      </c>
      <c r="F266" s="73">
        <v>916</v>
      </c>
      <c r="G266" s="73">
        <v>48</v>
      </c>
      <c r="H266" s="70">
        <v>185080.56</v>
      </c>
      <c r="I266" s="37" t="s">
        <v>204</v>
      </c>
      <c r="J266" s="44">
        <v>100586.46</v>
      </c>
      <c r="K266" s="17"/>
      <c r="L266" s="10">
        <f t="shared" si="6"/>
        <v>84494.09999999999</v>
      </c>
      <c r="M266" s="11"/>
      <c r="N266" s="71">
        <f t="shared" si="7"/>
        <v>100586.46</v>
      </c>
      <c r="O266" s="51"/>
      <c r="P266" s="74"/>
      <c r="Q266" s="51"/>
    </row>
    <row r="267" spans="1:17" ht="15.75">
      <c r="A267" s="66">
        <v>258</v>
      </c>
      <c r="B267" s="73" t="s">
        <v>299</v>
      </c>
      <c r="C267" s="73" t="s">
        <v>233</v>
      </c>
      <c r="D267" s="73">
        <v>1189.7</v>
      </c>
      <c r="E267" s="73">
        <v>1189.7</v>
      </c>
      <c r="F267" s="73">
        <v>753.8</v>
      </c>
      <c r="G267" s="73">
        <v>24</v>
      </c>
      <c r="H267" s="70">
        <v>178743.24</v>
      </c>
      <c r="I267" s="37" t="s">
        <v>204</v>
      </c>
      <c r="J267" s="44">
        <v>159926.29</v>
      </c>
      <c r="K267" s="17"/>
      <c r="L267" s="10">
        <f aca="true" t="shared" si="8" ref="L267:L330">H267-J267</f>
        <v>18816.949999999983</v>
      </c>
      <c r="M267" s="11"/>
      <c r="N267" s="71">
        <f aca="true" t="shared" si="9" ref="N267:N330">J267-K267</f>
        <v>159926.29</v>
      </c>
      <c r="O267" s="51"/>
      <c r="P267" s="74"/>
      <c r="Q267" s="51"/>
    </row>
    <row r="268" spans="1:17" ht="15.75">
      <c r="A268" s="66">
        <v>259</v>
      </c>
      <c r="B268" s="73" t="s">
        <v>299</v>
      </c>
      <c r="C268" s="73" t="s">
        <v>234</v>
      </c>
      <c r="D268" s="73">
        <v>1873</v>
      </c>
      <c r="E268" s="73">
        <v>1873</v>
      </c>
      <c r="F268" s="73">
        <v>1710.8</v>
      </c>
      <c r="G268" s="73">
        <v>36</v>
      </c>
      <c r="H268" s="70">
        <v>405562.97</v>
      </c>
      <c r="I268" s="37" t="s">
        <v>204</v>
      </c>
      <c r="J268" s="44">
        <v>377318.04</v>
      </c>
      <c r="K268" s="17">
        <v>92535</v>
      </c>
      <c r="L268" s="10">
        <f t="shared" si="8"/>
        <v>28244.929999999993</v>
      </c>
      <c r="M268" s="11"/>
      <c r="N268" s="71">
        <f t="shared" si="9"/>
        <v>284783.04</v>
      </c>
      <c r="O268" s="51"/>
      <c r="P268" s="74"/>
      <c r="Q268" s="74"/>
    </row>
    <row r="269" spans="1:17" s="6" customFormat="1" ht="15.75">
      <c r="A269" s="66">
        <v>260</v>
      </c>
      <c r="B269" s="73" t="s">
        <v>299</v>
      </c>
      <c r="C269" s="73" t="s">
        <v>453</v>
      </c>
      <c r="D269" s="73">
        <v>9101.9</v>
      </c>
      <c r="E269" s="73">
        <v>6474.6</v>
      </c>
      <c r="F269" s="73">
        <v>6474.6</v>
      </c>
      <c r="G269" s="73">
        <v>119</v>
      </c>
      <c r="H269" s="70">
        <v>891927.69</v>
      </c>
      <c r="I269" s="37" t="s">
        <v>204</v>
      </c>
      <c r="J269" s="44">
        <v>439312.83</v>
      </c>
      <c r="K269" s="17"/>
      <c r="L269" s="10">
        <f t="shared" si="8"/>
        <v>452614.8599999999</v>
      </c>
      <c r="M269" s="11"/>
      <c r="N269" s="71">
        <f t="shared" si="9"/>
        <v>439312.83</v>
      </c>
      <c r="O269" s="51"/>
      <c r="P269" s="74"/>
      <c r="Q269" s="51"/>
    </row>
    <row r="270" spans="1:17" ht="15.75">
      <c r="A270" s="66">
        <v>261</v>
      </c>
      <c r="B270" s="73" t="s">
        <v>299</v>
      </c>
      <c r="C270" s="73" t="s">
        <v>235</v>
      </c>
      <c r="D270" s="73">
        <v>2032</v>
      </c>
      <c r="E270" s="73">
        <v>2032</v>
      </c>
      <c r="F270" s="73">
        <v>1314.5</v>
      </c>
      <c r="G270" s="73">
        <v>36</v>
      </c>
      <c r="H270" s="70">
        <v>374151.76</v>
      </c>
      <c r="I270" s="37" t="s">
        <v>204</v>
      </c>
      <c r="J270" s="44">
        <v>202375.42</v>
      </c>
      <c r="K270" s="17"/>
      <c r="L270" s="10">
        <f t="shared" si="8"/>
        <v>171776.34</v>
      </c>
      <c r="M270" s="11"/>
      <c r="N270" s="71">
        <f t="shared" si="9"/>
        <v>202375.42</v>
      </c>
      <c r="O270" s="51"/>
      <c r="P270" s="74"/>
      <c r="Q270" s="51"/>
    </row>
    <row r="271" spans="1:17" ht="15.75">
      <c r="A271" s="66">
        <v>262</v>
      </c>
      <c r="B271" s="73" t="s">
        <v>299</v>
      </c>
      <c r="C271" s="73" t="s">
        <v>236</v>
      </c>
      <c r="D271" s="73">
        <v>2190</v>
      </c>
      <c r="E271" s="73">
        <v>2190</v>
      </c>
      <c r="F271" s="73">
        <v>1412.1</v>
      </c>
      <c r="G271" s="73">
        <v>30</v>
      </c>
      <c r="H271" s="70">
        <v>335818.93</v>
      </c>
      <c r="I271" s="37" t="s">
        <v>204</v>
      </c>
      <c r="J271" s="44">
        <v>253999.22</v>
      </c>
      <c r="K271" s="17"/>
      <c r="L271" s="10">
        <f t="shared" si="8"/>
        <v>81819.70999999999</v>
      </c>
      <c r="M271" s="11"/>
      <c r="N271" s="71">
        <f t="shared" si="9"/>
        <v>253999.22</v>
      </c>
      <c r="O271" s="51"/>
      <c r="P271" s="74"/>
      <c r="Q271" s="51"/>
    </row>
    <row r="272" spans="1:17" s="6" customFormat="1" ht="15.75">
      <c r="A272" s="66">
        <v>263</v>
      </c>
      <c r="B272" s="73" t="s">
        <v>299</v>
      </c>
      <c r="C272" s="73" t="s">
        <v>451</v>
      </c>
      <c r="D272" s="73">
        <v>2035</v>
      </c>
      <c r="E272" s="73">
        <v>1417</v>
      </c>
      <c r="F272" s="73">
        <v>1417</v>
      </c>
      <c r="G272" s="73">
        <v>30</v>
      </c>
      <c r="H272" s="70">
        <v>195192.41</v>
      </c>
      <c r="I272" s="37" t="s">
        <v>204</v>
      </c>
      <c r="J272" s="44">
        <v>183594.13</v>
      </c>
      <c r="K272" s="17"/>
      <c r="L272" s="10">
        <f t="shared" si="8"/>
        <v>11598.279999999999</v>
      </c>
      <c r="M272" s="11"/>
      <c r="N272" s="71">
        <f t="shared" si="9"/>
        <v>183594.13</v>
      </c>
      <c r="O272" s="51"/>
      <c r="P272" s="74"/>
      <c r="Q272" s="51"/>
    </row>
    <row r="273" spans="1:17" s="6" customFormat="1" ht="15.75">
      <c r="A273" s="66">
        <v>264</v>
      </c>
      <c r="B273" s="73" t="s">
        <v>299</v>
      </c>
      <c r="C273" s="73" t="s">
        <v>452</v>
      </c>
      <c r="D273" s="73">
        <v>2035</v>
      </c>
      <c r="E273" s="73">
        <v>1417</v>
      </c>
      <c r="F273" s="73">
        <v>1417</v>
      </c>
      <c r="G273" s="73">
        <v>30</v>
      </c>
      <c r="H273" s="70">
        <v>194971.31</v>
      </c>
      <c r="I273" s="37" t="s">
        <v>204</v>
      </c>
      <c r="J273" s="44">
        <v>184143.65</v>
      </c>
      <c r="K273" s="17"/>
      <c r="L273" s="10">
        <f t="shared" si="8"/>
        <v>10827.660000000003</v>
      </c>
      <c r="M273" s="11"/>
      <c r="N273" s="71">
        <f t="shared" si="9"/>
        <v>184143.65</v>
      </c>
      <c r="O273" s="51"/>
      <c r="P273" s="74"/>
      <c r="Q273" s="51"/>
    </row>
    <row r="274" spans="1:17" ht="15.75">
      <c r="A274" s="66">
        <v>265</v>
      </c>
      <c r="B274" s="73" t="s">
        <v>299</v>
      </c>
      <c r="C274" s="73" t="s">
        <v>237</v>
      </c>
      <c r="D274" s="73">
        <v>654.9</v>
      </c>
      <c r="E274" s="73">
        <v>654.9</v>
      </c>
      <c r="F274" s="73">
        <v>494.93</v>
      </c>
      <c r="G274" s="73">
        <v>12</v>
      </c>
      <c r="H274" s="70">
        <v>137952.51</v>
      </c>
      <c r="I274" s="37" t="s">
        <v>204</v>
      </c>
      <c r="J274" s="44">
        <v>80739.13</v>
      </c>
      <c r="K274" s="17"/>
      <c r="L274" s="10">
        <f t="shared" si="8"/>
        <v>57213.380000000005</v>
      </c>
      <c r="M274" s="11"/>
      <c r="N274" s="71">
        <f t="shared" si="9"/>
        <v>80739.13</v>
      </c>
      <c r="O274" s="51"/>
      <c r="P274" s="74"/>
      <c r="Q274" s="51"/>
    </row>
    <row r="275" spans="1:17" ht="15.75">
      <c r="A275" s="66">
        <v>266</v>
      </c>
      <c r="B275" s="73" t="s">
        <v>299</v>
      </c>
      <c r="C275" s="73" t="s">
        <v>238</v>
      </c>
      <c r="D275" s="73">
        <v>654.2</v>
      </c>
      <c r="E275" s="73">
        <v>654.2</v>
      </c>
      <c r="F275" s="73">
        <v>554.01</v>
      </c>
      <c r="G275" s="73">
        <v>12</v>
      </c>
      <c r="H275" s="70">
        <v>138291.39</v>
      </c>
      <c r="I275" s="37" t="s">
        <v>204</v>
      </c>
      <c r="J275" s="44">
        <v>101941.43</v>
      </c>
      <c r="K275" s="17"/>
      <c r="L275" s="10">
        <f t="shared" si="8"/>
        <v>36349.96000000002</v>
      </c>
      <c r="M275" s="11"/>
      <c r="N275" s="71">
        <f t="shared" si="9"/>
        <v>101941.43</v>
      </c>
      <c r="O275" s="51"/>
      <c r="P275" s="74"/>
      <c r="Q275" s="51"/>
    </row>
    <row r="276" spans="1:17" s="6" customFormat="1" ht="15.75">
      <c r="A276" s="66">
        <v>267</v>
      </c>
      <c r="B276" s="73" t="s">
        <v>299</v>
      </c>
      <c r="C276" s="73" t="s">
        <v>454</v>
      </c>
      <c r="D276" s="73">
        <v>4029</v>
      </c>
      <c r="E276" s="73">
        <v>3099</v>
      </c>
      <c r="F276" s="73">
        <v>3099</v>
      </c>
      <c r="G276" s="73">
        <v>80</v>
      </c>
      <c r="H276" s="70">
        <v>349683.89</v>
      </c>
      <c r="I276" s="37" t="s">
        <v>204</v>
      </c>
      <c r="J276" s="44">
        <v>304740.04</v>
      </c>
      <c r="K276" s="17"/>
      <c r="L276" s="10">
        <f t="shared" si="8"/>
        <v>44943.850000000035</v>
      </c>
      <c r="M276" s="11"/>
      <c r="N276" s="71">
        <f t="shared" si="9"/>
        <v>304740.04</v>
      </c>
      <c r="O276" s="51"/>
      <c r="P276" s="74"/>
      <c r="Q276" s="51"/>
    </row>
    <row r="277" spans="1:17" s="6" customFormat="1" ht="15.75">
      <c r="A277" s="66">
        <v>268</v>
      </c>
      <c r="B277" s="73" t="s">
        <v>299</v>
      </c>
      <c r="C277" s="73" t="s">
        <v>455</v>
      </c>
      <c r="D277" s="73">
        <v>2975.1</v>
      </c>
      <c r="E277" s="73">
        <v>2212.6</v>
      </c>
      <c r="F277" s="73">
        <v>2212.6</v>
      </c>
      <c r="G277" s="73">
        <v>60</v>
      </c>
      <c r="H277" s="70">
        <v>486104.23</v>
      </c>
      <c r="I277" s="37" t="s">
        <v>204</v>
      </c>
      <c r="J277" s="44">
        <v>299933.22</v>
      </c>
      <c r="K277" s="17"/>
      <c r="L277" s="10">
        <f t="shared" si="8"/>
        <v>186171.01</v>
      </c>
      <c r="M277" s="11"/>
      <c r="N277" s="71">
        <f t="shared" si="9"/>
        <v>299933.22</v>
      </c>
      <c r="O277" s="51"/>
      <c r="P277" s="74"/>
      <c r="Q277" s="51"/>
    </row>
    <row r="278" spans="1:17" ht="15.75">
      <c r="A278" s="66">
        <v>269</v>
      </c>
      <c r="B278" s="73" t="s">
        <v>299</v>
      </c>
      <c r="C278" s="73" t="s">
        <v>239</v>
      </c>
      <c r="D278" s="73">
        <v>4377.7</v>
      </c>
      <c r="E278" s="73">
        <v>4377.7</v>
      </c>
      <c r="F278" s="73">
        <v>3874.4</v>
      </c>
      <c r="G278" s="73">
        <v>79</v>
      </c>
      <c r="H278" s="70">
        <v>918442.47</v>
      </c>
      <c r="I278" s="37" t="s">
        <v>204</v>
      </c>
      <c r="J278" s="44">
        <v>735787.37</v>
      </c>
      <c r="K278" s="17"/>
      <c r="L278" s="10">
        <f t="shared" si="8"/>
        <v>182655.09999999998</v>
      </c>
      <c r="M278" s="11"/>
      <c r="N278" s="71">
        <f t="shared" si="9"/>
        <v>735787.37</v>
      </c>
      <c r="O278" s="51"/>
      <c r="P278" s="74"/>
      <c r="Q278" s="51"/>
    </row>
    <row r="279" spans="1:17" ht="15.75">
      <c r="A279" s="66">
        <v>270</v>
      </c>
      <c r="B279" s="73" t="s">
        <v>299</v>
      </c>
      <c r="C279" s="73" t="s">
        <v>240</v>
      </c>
      <c r="D279" s="73">
        <v>3349.77</v>
      </c>
      <c r="E279" s="73">
        <v>3349.77</v>
      </c>
      <c r="F279" s="73">
        <v>3064.95</v>
      </c>
      <c r="G279" s="73">
        <v>71</v>
      </c>
      <c r="H279" s="70">
        <v>731370.39</v>
      </c>
      <c r="I279" s="37" t="s">
        <v>204</v>
      </c>
      <c r="J279" s="44">
        <v>659509.08</v>
      </c>
      <c r="K279" s="17">
        <v>669331.57</v>
      </c>
      <c r="L279" s="10">
        <f t="shared" si="8"/>
        <v>71861.31000000006</v>
      </c>
      <c r="M279" s="11">
        <f>J279-K279</f>
        <v>-9822.48999999999</v>
      </c>
      <c r="N279" s="71">
        <f t="shared" si="9"/>
        <v>-9822.48999999999</v>
      </c>
      <c r="O279" s="51"/>
      <c r="P279" s="74"/>
      <c r="Q279" s="51"/>
    </row>
    <row r="280" spans="1:17" ht="15.75">
      <c r="A280" s="66">
        <v>271</v>
      </c>
      <c r="B280" s="73" t="s">
        <v>299</v>
      </c>
      <c r="C280" s="73" t="s">
        <v>241</v>
      </c>
      <c r="D280" s="73">
        <v>4050.6</v>
      </c>
      <c r="E280" s="73">
        <v>4050.6</v>
      </c>
      <c r="F280" s="73">
        <v>3566.45</v>
      </c>
      <c r="G280" s="73">
        <v>69</v>
      </c>
      <c r="H280" s="70">
        <v>845486.89</v>
      </c>
      <c r="I280" s="37" t="s">
        <v>204</v>
      </c>
      <c r="J280" s="44">
        <v>699899.24</v>
      </c>
      <c r="K280" s="17">
        <v>2842179.03</v>
      </c>
      <c r="L280" s="10">
        <f t="shared" si="8"/>
        <v>145587.65000000002</v>
      </c>
      <c r="M280" s="11">
        <f>J280-K280</f>
        <v>-2142279.79</v>
      </c>
      <c r="N280" s="71">
        <f t="shared" si="9"/>
        <v>-2142279.79</v>
      </c>
      <c r="O280" s="51"/>
      <c r="P280" s="74"/>
      <c r="Q280" s="51"/>
    </row>
    <row r="281" spans="1:17" ht="15.75">
      <c r="A281" s="66">
        <v>272</v>
      </c>
      <c r="B281" s="73" t="s">
        <v>299</v>
      </c>
      <c r="C281" s="73" t="s">
        <v>242</v>
      </c>
      <c r="D281" s="73">
        <v>3600</v>
      </c>
      <c r="E281" s="73">
        <v>3600</v>
      </c>
      <c r="F281" s="73">
        <v>2713.6</v>
      </c>
      <c r="G281" s="73">
        <v>62</v>
      </c>
      <c r="H281" s="70">
        <v>643285.18</v>
      </c>
      <c r="I281" s="37" t="s">
        <v>204</v>
      </c>
      <c r="J281" s="44">
        <v>500687.18</v>
      </c>
      <c r="K281" s="17"/>
      <c r="L281" s="10">
        <f t="shared" si="8"/>
        <v>142598.00000000006</v>
      </c>
      <c r="M281" s="11"/>
      <c r="N281" s="71">
        <f t="shared" si="9"/>
        <v>500687.18</v>
      </c>
      <c r="O281" s="51"/>
      <c r="P281" s="74"/>
      <c r="Q281" s="51"/>
    </row>
    <row r="282" spans="1:17" ht="15.75">
      <c r="A282" s="66">
        <v>273</v>
      </c>
      <c r="B282" s="73" t="s">
        <v>299</v>
      </c>
      <c r="C282" s="73" t="s">
        <v>243</v>
      </c>
      <c r="D282" s="73">
        <v>414.9</v>
      </c>
      <c r="E282" s="73">
        <v>414.9</v>
      </c>
      <c r="F282" s="73">
        <v>377.36</v>
      </c>
      <c r="G282" s="73">
        <v>8</v>
      </c>
      <c r="H282" s="70">
        <v>89469.18</v>
      </c>
      <c r="I282" s="37" t="s">
        <v>204</v>
      </c>
      <c r="J282" s="44">
        <v>57241.79</v>
      </c>
      <c r="K282" s="17"/>
      <c r="L282" s="10">
        <f t="shared" si="8"/>
        <v>32227.389999999992</v>
      </c>
      <c r="M282" s="11"/>
      <c r="N282" s="71">
        <f t="shared" si="9"/>
        <v>57241.79</v>
      </c>
      <c r="O282" s="51"/>
      <c r="P282" s="74"/>
      <c r="Q282" s="51"/>
    </row>
    <row r="283" spans="1:17" ht="15.75">
      <c r="A283" s="66">
        <v>274</v>
      </c>
      <c r="B283" s="73" t="s">
        <v>299</v>
      </c>
      <c r="C283" s="73" t="s">
        <v>244</v>
      </c>
      <c r="D283" s="73">
        <v>414.9</v>
      </c>
      <c r="E283" s="73">
        <v>414.9</v>
      </c>
      <c r="F283" s="73">
        <v>325</v>
      </c>
      <c r="G283" s="73">
        <v>8</v>
      </c>
      <c r="H283" s="70">
        <v>89229.65</v>
      </c>
      <c r="I283" s="37" t="s">
        <v>204</v>
      </c>
      <c r="J283" s="44">
        <v>74138.59</v>
      </c>
      <c r="K283" s="17"/>
      <c r="L283" s="10">
        <f t="shared" si="8"/>
        <v>15091.059999999998</v>
      </c>
      <c r="M283" s="11"/>
      <c r="N283" s="71">
        <f t="shared" si="9"/>
        <v>74138.59</v>
      </c>
      <c r="O283" s="51"/>
      <c r="P283" s="74"/>
      <c r="Q283" s="51"/>
    </row>
    <row r="284" spans="1:17" ht="15.75">
      <c r="A284" s="66">
        <v>275</v>
      </c>
      <c r="B284" s="73" t="s">
        <v>299</v>
      </c>
      <c r="C284" s="73" t="s">
        <v>245</v>
      </c>
      <c r="D284" s="73">
        <v>441.6</v>
      </c>
      <c r="E284" s="73">
        <v>441.6</v>
      </c>
      <c r="F284" s="73">
        <v>355.2</v>
      </c>
      <c r="G284" s="73">
        <v>8</v>
      </c>
      <c r="H284" s="70">
        <v>94786.31</v>
      </c>
      <c r="I284" s="37" t="s">
        <v>204</v>
      </c>
      <c r="J284" s="85">
        <v>71007.49</v>
      </c>
      <c r="K284" s="17"/>
      <c r="L284" s="10">
        <f t="shared" si="8"/>
        <v>23778.819999999992</v>
      </c>
      <c r="M284" s="11"/>
      <c r="N284" s="71">
        <f t="shared" si="9"/>
        <v>71007.49</v>
      </c>
      <c r="O284" s="51"/>
      <c r="P284" s="74"/>
      <c r="Q284" s="51"/>
    </row>
    <row r="285" spans="1:17" ht="15.75">
      <c r="A285" s="66">
        <v>276</v>
      </c>
      <c r="B285" s="73" t="s">
        <v>299</v>
      </c>
      <c r="C285" s="73" t="s">
        <v>246</v>
      </c>
      <c r="D285" s="73">
        <v>441.34</v>
      </c>
      <c r="E285" s="73">
        <v>441.34</v>
      </c>
      <c r="F285" s="73">
        <v>345.4</v>
      </c>
      <c r="G285" s="73">
        <v>8</v>
      </c>
      <c r="H285" s="70">
        <v>94895.27</v>
      </c>
      <c r="I285" s="37" t="s">
        <v>204</v>
      </c>
      <c r="J285" s="44">
        <v>76051.18</v>
      </c>
      <c r="K285" s="17"/>
      <c r="L285" s="10">
        <f t="shared" si="8"/>
        <v>18844.09000000001</v>
      </c>
      <c r="M285" s="11"/>
      <c r="N285" s="71">
        <f t="shared" si="9"/>
        <v>76051.18</v>
      </c>
      <c r="O285" s="51"/>
      <c r="P285" s="74"/>
      <c r="Q285" s="51"/>
    </row>
    <row r="286" spans="1:17" ht="15.75">
      <c r="A286" s="66">
        <v>277</v>
      </c>
      <c r="B286" s="73" t="s">
        <v>299</v>
      </c>
      <c r="C286" s="73" t="s">
        <v>247</v>
      </c>
      <c r="D286" s="73">
        <v>687.9</v>
      </c>
      <c r="E286" s="73">
        <v>687.9</v>
      </c>
      <c r="F286" s="73">
        <v>498.1</v>
      </c>
      <c r="G286" s="73">
        <v>14</v>
      </c>
      <c r="H286" s="70">
        <v>129034.31</v>
      </c>
      <c r="I286" s="37" t="s">
        <v>204</v>
      </c>
      <c r="J286" s="44">
        <v>98919.69</v>
      </c>
      <c r="K286" s="17"/>
      <c r="L286" s="10">
        <f t="shared" si="8"/>
        <v>30114.619999999995</v>
      </c>
      <c r="M286" s="11"/>
      <c r="N286" s="71">
        <f t="shared" si="9"/>
        <v>98919.69</v>
      </c>
      <c r="O286" s="51"/>
      <c r="P286" s="74"/>
      <c r="Q286" s="51"/>
    </row>
    <row r="287" spans="1:17" ht="15.75">
      <c r="A287" s="66">
        <v>278</v>
      </c>
      <c r="B287" s="73" t="s">
        <v>299</v>
      </c>
      <c r="C287" s="73" t="s">
        <v>248</v>
      </c>
      <c r="D287" s="73">
        <v>450</v>
      </c>
      <c r="E287" s="73">
        <v>450</v>
      </c>
      <c r="F287" s="73">
        <v>385.7</v>
      </c>
      <c r="G287" s="73">
        <v>8</v>
      </c>
      <c r="H287" s="70">
        <v>93557.6</v>
      </c>
      <c r="I287" s="37" t="s">
        <v>204</v>
      </c>
      <c r="J287" s="44">
        <v>91554.43</v>
      </c>
      <c r="K287" s="17"/>
      <c r="L287" s="10">
        <f t="shared" si="8"/>
        <v>2003.1700000000128</v>
      </c>
      <c r="M287" s="11"/>
      <c r="N287" s="71">
        <f t="shared" si="9"/>
        <v>91554.43</v>
      </c>
      <c r="O287" s="51"/>
      <c r="P287" s="74"/>
      <c r="Q287" s="51"/>
    </row>
    <row r="288" spans="1:17" ht="15.75">
      <c r="A288" s="66">
        <v>279</v>
      </c>
      <c r="B288" s="73" t="s">
        <v>299</v>
      </c>
      <c r="C288" s="73" t="s">
        <v>249</v>
      </c>
      <c r="D288" s="73">
        <v>743.5</v>
      </c>
      <c r="E288" s="73">
        <v>743.5</v>
      </c>
      <c r="F288" s="73">
        <v>1218.5</v>
      </c>
      <c r="G288" s="73">
        <v>12</v>
      </c>
      <c r="H288" s="70">
        <v>288122.99</v>
      </c>
      <c r="I288" s="37" t="s">
        <v>204</v>
      </c>
      <c r="J288" s="44">
        <v>184282.49</v>
      </c>
      <c r="K288" s="17"/>
      <c r="L288" s="10">
        <f t="shared" si="8"/>
        <v>103840.5</v>
      </c>
      <c r="M288" s="11"/>
      <c r="N288" s="71">
        <f t="shared" si="9"/>
        <v>184282.49</v>
      </c>
      <c r="O288" s="51"/>
      <c r="P288" s="74"/>
      <c r="Q288" s="51"/>
    </row>
    <row r="289" spans="1:17" ht="15.75">
      <c r="A289" s="66">
        <v>280</v>
      </c>
      <c r="B289" s="73" t="s">
        <v>299</v>
      </c>
      <c r="C289" s="73" t="s">
        <v>250</v>
      </c>
      <c r="D289" s="73">
        <v>354.8</v>
      </c>
      <c r="E289" s="73">
        <v>354.8</v>
      </c>
      <c r="F289" s="73">
        <v>308</v>
      </c>
      <c r="G289" s="73">
        <v>6</v>
      </c>
      <c r="H289" s="70">
        <v>84606.6</v>
      </c>
      <c r="I289" s="37" t="s">
        <v>204</v>
      </c>
      <c r="J289" s="44">
        <v>68971.37</v>
      </c>
      <c r="K289" s="17"/>
      <c r="L289" s="10">
        <f t="shared" si="8"/>
        <v>15635.23000000001</v>
      </c>
      <c r="M289" s="11"/>
      <c r="N289" s="71">
        <f t="shared" si="9"/>
        <v>68971.37</v>
      </c>
      <c r="O289" s="51"/>
      <c r="P289" s="74"/>
      <c r="Q289" s="51"/>
    </row>
    <row r="290" spans="1:17" ht="15.75">
      <c r="A290" s="66">
        <v>281</v>
      </c>
      <c r="B290" s="73" t="s">
        <v>299</v>
      </c>
      <c r="C290" s="73" t="s">
        <v>251</v>
      </c>
      <c r="D290" s="73">
        <v>354.8</v>
      </c>
      <c r="E290" s="73">
        <v>354.8</v>
      </c>
      <c r="F290" s="73">
        <v>356.9</v>
      </c>
      <c r="G290" s="73">
        <v>8</v>
      </c>
      <c r="H290" s="70">
        <v>84085.03</v>
      </c>
      <c r="I290" s="37" t="s">
        <v>204</v>
      </c>
      <c r="J290" s="44">
        <v>68040.78</v>
      </c>
      <c r="K290" s="17"/>
      <c r="L290" s="10">
        <f t="shared" si="8"/>
        <v>16044.25</v>
      </c>
      <c r="M290" s="11"/>
      <c r="N290" s="71">
        <f t="shared" si="9"/>
        <v>68040.78</v>
      </c>
      <c r="O290" s="51"/>
      <c r="P290" s="74"/>
      <c r="Q290" s="51"/>
    </row>
    <row r="291" spans="1:17" ht="15.75">
      <c r="A291" s="66">
        <v>282</v>
      </c>
      <c r="B291" s="73" t="s">
        <v>299</v>
      </c>
      <c r="C291" s="73" t="s">
        <v>252</v>
      </c>
      <c r="D291" s="73">
        <v>1000.3</v>
      </c>
      <c r="E291" s="73">
        <v>1000.3</v>
      </c>
      <c r="F291" s="73">
        <v>912.8</v>
      </c>
      <c r="G291" s="73">
        <v>22</v>
      </c>
      <c r="H291" s="70">
        <v>216388.33</v>
      </c>
      <c r="I291" s="37" t="s">
        <v>204</v>
      </c>
      <c r="J291" s="44">
        <v>162472.34</v>
      </c>
      <c r="K291" s="17">
        <v>836161.66</v>
      </c>
      <c r="L291" s="10">
        <f t="shared" si="8"/>
        <v>53915.98999999999</v>
      </c>
      <c r="M291" s="11">
        <f>J291-K291</f>
        <v>-673689.3200000001</v>
      </c>
      <c r="N291" s="71">
        <f t="shared" si="9"/>
        <v>-673689.3200000001</v>
      </c>
      <c r="O291" s="51"/>
      <c r="P291" s="74"/>
      <c r="Q291" s="51"/>
    </row>
    <row r="292" spans="1:17" ht="15.75">
      <c r="A292" s="66">
        <v>283</v>
      </c>
      <c r="B292" s="73" t="s">
        <v>299</v>
      </c>
      <c r="C292" s="73" t="s">
        <v>253</v>
      </c>
      <c r="D292" s="73">
        <v>1483.6</v>
      </c>
      <c r="E292" s="73">
        <v>1483.6</v>
      </c>
      <c r="F292" s="73">
        <v>1253.6</v>
      </c>
      <c r="G292" s="73">
        <v>24</v>
      </c>
      <c r="H292" s="70">
        <v>301625.06</v>
      </c>
      <c r="I292" s="37" t="s">
        <v>204</v>
      </c>
      <c r="J292" s="44">
        <v>223782.51</v>
      </c>
      <c r="K292" s="17"/>
      <c r="L292" s="10">
        <f t="shared" si="8"/>
        <v>77842.54999999999</v>
      </c>
      <c r="M292" s="11"/>
      <c r="N292" s="71">
        <f t="shared" si="9"/>
        <v>223782.51</v>
      </c>
      <c r="O292" s="51"/>
      <c r="P292" s="74"/>
      <c r="Q292" s="51"/>
    </row>
    <row r="293" spans="1:17" ht="15.75">
      <c r="A293" s="66">
        <v>284</v>
      </c>
      <c r="B293" s="73" t="s">
        <v>299</v>
      </c>
      <c r="C293" s="73" t="s">
        <v>254</v>
      </c>
      <c r="D293" s="73">
        <v>4042</v>
      </c>
      <c r="E293" s="73">
        <v>4042</v>
      </c>
      <c r="F293" s="73">
        <v>3569.3</v>
      </c>
      <c r="G293" s="73">
        <v>68</v>
      </c>
      <c r="H293" s="70">
        <v>847655.48</v>
      </c>
      <c r="I293" s="37" t="s">
        <v>204</v>
      </c>
      <c r="J293" s="44">
        <v>711482.12</v>
      </c>
      <c r="K293" s="17"/>
      <c r="L293" s="10">
        <f t="shared" si="8"/>
        <v>136173.36</v>
      </c>
      <c r="M293" s="11"/>
      <c r="N293" s="71">
        <f t="shared" si="9"/>
        <v>711482.12</v>
      </c>
      <c r="O293" s="51"/>
      <c r="P293" s="74"/>
      <c r="Q293" s="51"/>
    </row>
    <row r="294" spans="1:17" ht="15.75">
      <c r="A294" s="66">
        <v>285</v>
      </c>
      <c r="B294" s="73" t="s">
        <v>299</v>
      </c>
      <c r="C294" s="73" t="s">
        <v>255</v>
      </c>
      <c r="D294" s="73">
        <v>1322.5</v>
      </c>
      <c r="E294" s="73">
        <v>1322.5</v>
      </c>
      <c r="F294" s="73">
        <v>1152.2</v>
      </c>
      <c r="G294" s="73">
        <v>20</v>
      </c>
      <c r="H294" s="70">
        <v>273140.38</v>
      </c>
      <c r="I294" s="37" t="s">
        <v>204</v>
      </c>
      <c r="J294" s="44">
        <v>189962.35</v>
      </c>
      <c r="K294" s="17"/>
      <c r="L294" s="10">
        <f t="shared" si="8"/>
        <v>83178.03</v>
      </c>
      <c r="M294" s="11"/>
      <c r="N294" s="71">
        <f t="shared" si="9"/>
        <v>189962.35</v>
      </c>
      <c r="O294" s="51"/>
      <c r="P294" s="74"/>
      <c r="Q294" s="51"/>
    </row>
    <row r="295" spans="1:17" ht="15.75">
      <c r="A295" s="66">
        <v>286</v>
      </c>
      <c r="B295" s="73" t="s">
        <v>299</v>
      </c>
      <c r="C295" s="73" t="s">
        <v>256</v>
      </c>
      <c r="D295" s="73">
        <v>1793.7</v>
      </c>
      <c r="E295" s="73">
        <v>1793.7</v>
      </c>
      <c r="F295" s="73">
        <v>1215.2</v>
      </c>
      <c r="G295" s="73">
        <v>29</v>
      </c>
      <c r="H295" s="70">
        <v>330485.27</v>
      </c>
      <c r="I295" s="37" t="s">
        <v>204</v>
      </c>
      <c r="J295" s="44">
        <v>210849.65</v>
      </c>
      <c r="K295" s="17"/>
      <c r="L295" s="10">
        <f t="shared" si="8"/>
        <v>119635.62000000002</v>
      </c>
      <c r="M295" s="11"/>
      <c r="N295" s="71">
        <f t="shared" si="9"/>
        <v>210849.65</v>
      </c>
      <c r="O295" s="51"/>
      <c r="P295" s="74"/>
      <c r="Q295" s="51"/>
    </row>
    <row r="296" spans="1:17" ht="15.75">
      <c r="A296" s="66">
        <v>287</v>
      </c>
      <c r="B296" s="73" t="s">
        <v>299</v>
      </c>
      <c r="C296" s="73" t="s">
        <v>257</v>
      </c>
      <c r="D296" s="73">
        <v>4608.1</v>
      </c>
      <c r="E296" s="73">
        <v>4608.1</v>
      </c>
      <c r="F296" s="73">
        <v>3552.8</v>
      </c>
      <c r="G296" s="73">
        <v>78</v>
      </c>
      <c r="H296" s="70">
        <v>977872.31</v>
      </c>
      <c r="I296" s="37" t="s">
        <v>204</v>
      </c>
      <c r="J296" s="44">
        <v>778577.71</v>
      </c>
      <c r="K296" s="17"/>
      <c r="L296" s="10">
        <f t="shared" si="8"/>
        <v>199294.6000000001</v>
      </c>
      <c r="M296" s="11"/>
      <c r="N296" s="71">
        <f t="shared" si="9"/>
        <v>778577.71</v>
      </c>
      <c r="O296" s="51"/>
      <c r="P296" s="74"/>
      <c r="Q296" s="51"/>
    </row>
    <row r="297" spans="1:17" ht="15.75">
      <c r="A297" s="66">
        <v>288</v>
      </c>
      <c r="B297" s="73" t="s">
        <v>299</v>
      </c>
      <c r="C297" s="73" t="s">
        <v>258</v>
      </c>
      <c r="D297" s="73">
        <v>498.5</v>
      </c>
      <c r="E297" s="73">
        <v>498.5</v>
      </c>
      <c r="F297" s="73">
        <v>455.2</v>
      </c>
      <c r="G297" s="73">
        <v>9</v>
      </c>
      <c r="H297" s="70">
        <v>107909.56</v>
      </c>
      <c r="I297" s="37" t="s">
        <v>204</v>
      </c>
      <c r="J297" s="44">
        <v>70166.93</v>
      </c>
      <c r="K297" s="17"/>
      <c r="L297" s="10">
        <f t="shared" si="8"/>
        <v>37742.630000000005</v>
      </c>
      <c r="M297" s="11"/>
      <c r="N297" s="71">
        <f t="shared" si="9"/>
        <v>70166.93</v>
      </c>
      <c r="O297" s="51"/>
      <c r="P297" s="74"/>
      <c r="Q297" s="51"/>
    </row>
    <row r="298" spans="1:17" s="6" customFormat="1" ht="15.75">
      <c r="A298" s="66">
        <v>289</v>
      </c>
      <c r="B298" s="73" t="s">
        <v>299</v>
      </c>
      <c r="C298" s="73" t="s">
        <v>446</v>
      </c>
      <c r="D298" s="73">
        <v>2864.7</v>
      </c>
      <c r="E298" s="73">
        <v>2124.7</v>
      </c>
      <c r="F298" s="73">
        <v>2124.7</v>
      </c>
      <c r="G298" s="73">
        <v>52</v>
      </c>
      <c r="H298" s="70">
        <v>288882.53</v>
      </c>
      <c r="I298" s="37" t="s">
        <v>204</v>
      </c>
      <c r="J298" s="44">
        <v>159164.89</v>
      </c>
      <c r="K298" s="17"/>
      <c r="L298" s="10">
        <f t="shared" si="8"/>
        <v>129717.64000000001</v>
      </c>
      <c r="M298" s="11"/>
      <c r="N298" s="71">
        <f t="shared" si="9"/>
        <v>159164.89</v>
      </c>
      <c r="O298" s="51"/>
      <c r="P298" s="74"/>
      <c r="Q298" s="51"/>
    </row>
    <row r="299" spans="1:17" ht="15.75">
      <c r="A299" s="66">
        <v>290</v>
      </c>
      <c r="B299" s="73" t="s">
        <v>299</v>
      </c>
      <c r="C299" s="73" t="s">
        <v>259</v>
      </c>
      <c r="D299" s="73">
        <v>493.1</v>
      </c>
      <c r="E299" s="73">
        <v>493.1</v>
      </c>
      <c r="F299" s="73">
        <v>449.7</v>
      </c>
      <c r="G299" s="73">
        <v>9</v>
      </c>
      <c r="H299" s="70">
        <v>106748.08</v>
      </c>
      <c r="I299" s="37" t="s">
        <v>204</v>
      </c>
      <c r="J299" s="44">
        <v>36526.29</v>
      </c>
      <c r="K299" s="17"/>
      <c r="L299" s="10">
        <f t="shared" si="8"/>
        <v>70221.79000000001</v>
      </c>
      <c r="M299" s="11"/>
      <c r="N299" s="71">
        <f t="shared" si="9"/>
        <v>36526.29</v>
      </c>
      <c r="O299" s="51"/>
      <c r="P299" s="74"/>
      <c r="Q299" s="51"/>
    </row>
    <row r="300" spans="1:17" ht="15.75">
      <c r="A300" s="66">
        <v>291</v>
      </c>
      <c r="B300" s="73" t="s">
        <v>299</v>
      </c>
      <c r="C300" s="73" t="s">
        <v>260</v>
      </c>
      <c r="D300" s="73">
        <v>495.6</v>
      </c>
      <c r="E300" s="73">
        <v>495.6</v>
      </c>
      <c r="F300" s="73">
        <v>387.9</v>
      </c>
      <c r="G300" s="73">
        <v>9</v>
      </c>
      <c r="H300" s="70">
        <v>108691.82</v>
      </c>
      <c r="I300" s="37" t="s">
        <v>204</v>
      </c>
      <c r="J300" s="44">
        <v>90009.9</v>
      </c>
      <c r="K300" s="17"/>
      <c r="L300" s="10">
        <f t="shared" si="8"/>
        <v>18681.920000000013</v>
      </c>
      <c r="M300" s="11"/>
      <c r="N300" s="71">
        <f t="shared" si="9"/>
        <v>90009.9</v>
      </c>
      <c r="O300" s="51"/>
      <c r="P300" s="74"/>
      <c r="Q300" s="51"/>
    </row>
    <row r="301" spans="1:17" ht="15.75">
      <c r="A301" s="66">
        <v>292</v>
      </c>
      <c r="B301" s="73" t="s">
        <v>299</v>
      </c>
      <c r="C301" s="73" t="s">
        <v>261</v>
      </c>
      <c r="D301" s="73">
        <v>785</v>
      </c>
      <c r="E301" s="73">
        <v>785</v>
      </c>
      <c r="F301" s="73">
        <v>724.4</v>
      </c>
      <c r="G301" s="73">
        <v>16</v>
      </c>
      <c r="H301" s="70">
        <v>171726.15</v>
      </c>
      <c r="I301" s="37" t="s">
        <v>204</v>
      </c>
      <c r="J301" s="44">
        <v>160526.02</v>
      </c>
      <c r="K301" s="17"/>
      <c r="L301" s="10">
        <f t="shared" si="8"/>
        <v>11200.130000000005</v>
      </c>
      <c r="M301" s="11"/>
      <c r="N301" s="71">
        <f t="shared" si="9"/>
        <v>160526.02</v>
      </c>
      <c r="O301" s="51"/>
      <c r="P301" s="74"/>
      <c r="Q301" s="51"/>
    </row>
    <row r="302" spans="1:17" ht="15.75">
      <c r="A302" s="66">
        <v>293</v>
      </c>
      <c r="B302" s="73" t="s">
        <v>299</v>
      </c>
      <c r="C302" s="73" t="s">
        <v>262</v>
      </c>
      <c r="D302" s="73">
        <v>625.7</v>
      </c>
      <c r="E302" s="73">
        <v>625.7</v>
      </c>
      <c r="F302" s="73">
        <v>363.4</v>
      </c>
      <c r="G302" s="73">
        <v>27</v>
      </c>
      <c r="H302" s="70">
        <v>83350.03</v>
      </c>
      <c r="I302" s="37" t="s">
        <v>204</v>
      </c>
      <c r="J302" s="44">
        <v>64837.13</v>
      </c>
      <c r="K302" s="17"/>
      <c r="L302" s="10">
        <f t="shared" si="8"/>
        <v>18512.9</v>
      </c>
      <c r="M302" s="11"/>
      <c r="N302" s="71">
        <f t="shared" si="9"/>
        <v>64837.13</v>
      </c>
      <c r="O302" s="51"/>
      <c r="P302" s="74"/>
      <c r="Q302" s="51"/>
    </row>
    <row r="303" spans="1:17" ht="15.75">
      <c r="A303" s="66">
        <v>294</v>
      </c>
      <c r="B303" s="73" t="s">
        <v>299</v>
      </c>
      <c r="C303" s="73" t="s">
        <v>263</v>
      </c>
      <c r="D303" s="73">
        <v>1171.3</v>
      </c>
      <c r="E303" s="73">
        <v>1171.3</v>
      </c>
      <c r="F303" s="73">
        <v>778.4</v>
      </c>
      <c r="G303" s="73">
        <v>24</v>
      </c>
      <c r="H303" s="70">
        <v>193678.02</v>
      </c>
      <c r="I303" s="37" t="s">
        <v>204</v>
      </c>
      <c r="J303" s="44">
        <v>158330.07</v>
      </c>
      <c r="K303" s="17"/>
      <c r="L303" s="10">
        <f t="shared" si="8"/>
        <v>35347.94999999998</v>
      </c>
      <c r="M303" s="11"/>
      <c r="N303" s="71">
        <f t="shared" si="9"/>
        <v>158330.07</v>
      </c>
      <c r="O303" s="51"/>
      <c r="P303" s="74"/>
      <c r="Q303" s="51"/>
    </row>
    <row r="304" spans="1:17" ht="15.75">
      <c r="A304" s="66">
        <v>295</v>
      </c>
      <c r="B304" s="73" t="s">
        <v>299</v>
      </c>
      <c r="C304" s="73" t="s">
        <v>264</v>
      </c>
      <c r="D304" s="73">
        <v>389.9</v>
      </c>
      <c r="E304" s="73">
        <v>389.9</v>
      </c>
      <c r="F304" s="73">
        <v>360.6</v>
      </c>
      <c r="G304" s="73">
        <v>8</v>
      </c>
      <c r="H304" s="70">
        <v>85483.95</v>
      </c>
      <c r="I304" s="37" t="s">
        <v>204</v>
      </c>
      <c r="J304" s="44">
        <v>77312.89</v>
      </c>
      <c r="K304" s="17"/>
      <c r="L304" s="10">
        <f t="shared" si="8"/>
        <v>8171.059999999998</v>
      </c>
      <c r="M304" s="11"/>
      <c r="N304" s="71">
        <f t="shared" si="9"/>
        <v>77312.89</v>
      </c>
      <c r="O304" s="51"/>
      <c r="P304" s="74"/>
      <c r="Q304" s="51"/>
    </row>
    <row r="305" spans="1:17" ht="15.75">
      <c r="A305" s="66">
        <v>296</v>
      </c>
      <c r="B305" s="73" t="s">
        <v>299</v>
      </c>
      <c r="C305" s="73" t="s">
        <v>265</v>
      </c>
      <c r="D305" s="73">
        <v>1304.5</v>
      </c>
      <c r="E305" s="73">
        <v>1304.5</v>
      </c>
      <c r="F305" s="73">
        <v>1186.6</v>
      </c>
      <c r="G305" s="73">
        <v>24</v>
      </c>
      <c r="H305" s="70">
        <v>292741.01</v>
      </c>
      <c r="I305" s="37" t="s">
        <v>204</v>
      </c>
      <c r="J305" s="44">
        <v>169672.56</v>
      </c>
      <c r="K305" s="17">
        <v>48248</v>
      </c>
      <c r="L305" s="10">
        <f t="shared" si="8"/>
        <v>123068.45000000001</v>
      </c>
      <c r="M305" s="11"/>
      <c r="N305" s="71">
        <f t="shared" si="9"/>
        <v>121424.56</v>
      </c>
      <c r="O305" s="51"/>
      <c r="P305" s="74"/>
      <c r="Q305" s="51"/>
    </row>
    <row r="306" spans="1:17" ht="15.75">
      <c r="A306" s="66">
        <v>297</v>
      </c>
      <c r="B306" s="73" t="s">
        <v>299</v>
      </c>
      <c r="C306" s="73" t="s">
        <v>266</v>
      </c>
      <c r="D306" s="73">
        <v>996.6</v>
      </c>
      <c r="E306" s="73">
        <v>996.6</v>
      </c>
      <c r="F306" s="73">
        <v>900.3</v>
      </c>
      <c r="G306" s="73">
        <v>16</v>
      </c>
      <c r="H306" s="70">
        <v>213093.69</v>
      </c>
      <c r="I306" s="37" t="s">
        <v>204</v>
      </c>
      <c r="J306" s="44">
        <v>186712.22</v>
      </c>
      <c r="K306" s="17">
        <v>64163</v>
      </c>
      <c r="L306" s="10">
        <f t="shared" si="8"/>
        <v>26381.47</v>
      </c>
      <c r="M306" s="11"/>
      <c r="N306" s="71">
        <f t="shared" si="9"/>
        <v>122549.22</v>
      </c>
      <c r="O306" s="51"/>
      <c r="P306" s="74"/>
      <c r="Q306" s="51"/>
    </row>
    <row r="307" spans="1:17" ht="15.75">
      <c r="A307" s="66">
        <v>298</v>
      </c>
      <c r="B307" s="73" t="s">
        <v>299</v>
      </c>
      <c r="C307" s="73" t="s">
        <v>267</v>
      </c>
      <c r="D307" s="73">
        <v>1618.1</v>
      </c>
      <c r="E307" s="73">
        <v>1618.1</v>
      </c>
      <c r="F307" s="73">
        <v>970.6</v>
      </c>
      <c r="G307" s="73">
        <v>21</v>
      </c>
      <c r="H307" s="70">
        <v>240639.69</v>
      </c>
      <c r="I307" s="37" t="s">
        <v>204</v>
      </c>
      <c r="J307" s="44">
        <v>132051.32</v>
      </c>
      <c r="K307" s="17"/>
      <c r="L307" s="10">
        <f t="shared" si="8"/>
        <v>108588.37</v>
      </c>
      <c r="M307" s="11"/>
      <c r="N307" s="71">
        <f t="shared" si="9"/>
        <v>132051.32</v>
      </c>
      <c r="O307" s="51"/>
      <c r="P307" s="74"/>
      <c r="Q307" s="51"/>
    </row>
    <row r="308" spans="1:17" ht="15.75">
      <c r="A308" s="66">
        <v>299</v>
      </c>
      <c r="B308" s="73" t="s">
        <v>299</v>
      </c>
      <c r="C308" s="73" t="s">
        <v>268</v>
      </c>
      <c r="D308" s="73">
        <v>796</v>
      </c>
      <c r="E308" s="73">
        <v>796</v>
      </c>
      <c r="F308" s="73">
        <v>728.6</v>
      </c>
      <c r="G308" s="73">
        <v>16</v>
      </c>
      <c r="H308" s="70">
        <v>172722.22</v>
      </c>
      <c r="I308" s="37" t="s">
        <v>204</v>
      </c>
      <c r="J308" s="44">
        <v>172041.09</v>
      </c>
      <c r="K308" s="17">
        <v>56026</v>
      </c>
      <c r="L308" s="10">
        <f t="shared" si="8"/>
        <v>681.1300000000047</v>
      </c>
      <c r="M308" s="11"/>
      <c r="N308" s="71">
        <f t="shared" si="9"/>
        <v>116015.09</v>
      </c>
      <c r="O308" s="51"/>
      <c r="P308" s="74"/>
      <c r="Q308" s="51"/>
    </row>
    <row r="309" spans="1:17" ht="15.75">
      <c r="A309" s="66">
        <v>300</v>
      </c>
      <c r="B309" s="73" t="s">
        <v>299</v>
      </c>
      <c r="C309" s="73" t="s">
        <v>269</v>
      </c>
      <c r="D309" s="73">
        <v>439.2</v>
      </c>
      <c r="E309" s="73">
        <v>439.2</v>
      </c>
      <c r="F309" s="73">
        <v>390.6</v>
      </c>
      <c r="G309" s="73">
        <v>8</v>
      </c>
      <c r="H309" s="70">
        <v>92666.83</v>
      </c>
      <c r="I309" s="37" t="s">
        <v>204</v>
      </c>
      <c r="J309" s="44">
        <v>82017.2</v>
      </c>
      <c r="K309" s="17"/>
      <c r="L309" s="10">
        <f t="shared" si="8"/>
        <v>10649.630000000005</v>
      </c>
      <c r="M309" s="11"/>
      <c r="N309" s="71">
        <f t="shared" si="9"/>
        <v>82017.2</v>
      </c>
      <c r="O309" s="51"/>
      <c r="P309" s="74"/>
      <c r="Q309" s="51"/>
    </row>
    <row r="310" spans="1:17" ht="15.75">
      <c r="A310" s="66">
        <v>301</v>
      </c>
      <c r="B310" s="73" t="s">
        <v>299</v>
      </c>
      <c r="C310" s="73" t="s">
        <v>270</v>
      </c>
      <c r="D310" s="73">
        <v>437.1</v>
      </c>
      <c r="E310" s="73">
        <v>437.1</v>
      </c>
      <c r="F310" s="73">
        <v>396.8</v>
      </c>
      <c r="G310" s="73">
        <v>8</v>
      </c>
      <c r="H310" s="70">
        <v>94065.37</v>
      </c>
      <c r="I310" s="37" t="s">
        <v>204</v>
      </c>
      <c r="J310" s="44">
        <v>67675.37</v>
      </c>
      <c r="K310" s="17"/>
      <c r="L310" s="10">
        <f t="shared" si="8"/>
        <v>26390</v>
      </c>
      <c r="M310" s="11"/>
      <c r="N310" s="71">
        <f t="shared" si="9"/>
        <v>67675.37</v>
      </c>
      <c r="O310" s="51"/>
      <c r="P310" s="74"/>
      <c r="Q310" s="51"/>
    </row>
    <row r="311" spans="1:17" ht="15.75">
      <c r="A311" s="66">
        <v>302</v>
      </c>
      <c r="B311" s="73" t="s">
        <v>299</v>
      </c>
      <c r="C311" s="73" t="s">
        <v>271</v>
      </c>
      <c r="D311" s="73">
        <v>441.6</v>
      </c>
      <c r="E311" s="73">
        <v>441.6</v>
      </c>
      <c r="F311" s="73">
        <v>344.4</v>
      </c>
      <c r="G311" s="73">
        <v>8</v>
      </c>
      <c r="H311" s="70">
        <v>94160.08</v>
      </c>
      <c r="I311" s="37" t="s">
        <v>204</v>
      </c>
      <c r="J311" s="44">
        <v>78999.92</v>
      </c>
      <c r="K311" s="17"/>
      <c r="L311" s="10">
        <f t="shared" si="8"/>
        <v>15160.160000000003</v>
      </c>
      <c r="M311" s="11"/>
      <c r="N311" s="71">
        <f t="shared" si="9"/>
        <v>78999.92</v>
      </c>
      <c r="O311" s="51"/>
      <c r="P311" s="74"/>
      <c r="Q311" s="51"/>
    </row>
    <row r="312" spans="1:17" ht="15.75">
      <c r="A312" s="66">
        <v>303</v>
      </c>
      <c r="B312" s="73" t="s">
        <v>299</v>
      </c>
      <c r="C312" s="73" t="s">
        <v>272</v>
      </c>
      <c r="D312" s="73">
        <v>454.9</v>
      </c>
      <c r="E312" s="73">
        <v>454.9</v>
      </c>
      <c r="F312" s="73">
        <v>413.2</v>
      </c>
      <c r="G312" s="73">
        <v>8</v>
      </c>
      <c r="H312" s="70">
        <v>97953.04</v>
      </c>
      <c r="I312" s="37" t="s">
        <v>204</v>
      </c>
      <c r="J312" s="44">
        <v>72813.22</v>
      </c>
      <c r="K312" s="17"/>
      <c r="L312" s="10">
        <f t="shared" si="8"/>
        <v>25139.819999999992</v>
      </c>
      <c r="M312" s="11"/>
      <c r="N312" s="71">
        <f t="shared" si="9"/>
        <v>72813.22</v>
      </c>
      <c r="O312" s="51"/>
      <c r="P312" s="74"/>
      <c r="Q312" s="51"/>
    </row>
    <row r="313" spans="1:17" ht="15.75">
      <c r="A313" s="66">
        <v>304</v>
      </c>
      <c r="B313" s="73" t="s">
        <v>299</v>
      </c>
      <c r="C313" s="73" t="s">
        <v>273</v>
      </c>
      <c r="D313" s="73">
        <v>527.9</v>
      </c>
      <c r="E313" s="73">
        <v>527.9</v>
      </c>
      <c r="F313" s="73">
        <v>460.84</v>
      </c>
      <c r="G313" s="73">
        <v>12</v>
      </c>
      <c r="H313" s="70">
        <v>109483.77</v>
      </c>
      <c r="I313" s="37" t="s">
        <v>204</v>
      </c>
      <c r="J313" s="44">
        <v>78403.64</v>
      </c>
      <c r="K313" s="17"/>
      <c r="L313" s="10">
        <f t="shared" si="8"/>
        <v>31080.130000000005</v>
      </c>
      <c r="M313" s="11"/>
      <c r="N313" s="71">
        <f t="shared" si="9"/>
        <v>78403.64</v>
      </c>
      <c r="O313" s="51"/>
      <c r="P313" s="74"/>
      <c r="Q313" s="51"/>
    </row>
    <row r="314" spans="1:17" ht="15.75">
      <c r="A314" s="66">
        <v>305</v>
      </c>
      <c r="B314" s="73" t="s">
        <v>299</v>
      </c>
      <c r="C314" s="73" t="s">
        <v>274</v>
      </c>
      <c r="D314" s="73">
        <v>425.5</v>
      </c>
      <c r="E314" s="73">
        <v>425.5</v>
      </c>
      <c r="F314" s="73">
        <v>382.66</v>
      </c>
      <c r="G314" s="73">
        <v>8</v>
      </c>
      <c r="H314" s="70">
        <v>90713.64</v>
      </c>
      <c r="I314" s="37" t="s">
        <v>204</v>
      </c>
      <c r="J314" s="44">
        <v>84582.06</v>
      </c>
      <c r="K314" s="17"/>
      <c r="L314" s="10">
        <f t="shared" si="8"/>
        <v>6131.580000000002</v>
      </c>
      <c r="M314" s="11"/>
      <c r="N314" s="71">
        <f t="shared" si="9"/>
        <v>84582.06</v>
      </c>
      <c r="O314" s="51"/>
      <c r="P314" s="74"/>
      <c r="Q314" s="51"/>
    </row>
    <row r="315" spans="1:17" ht="15.75">
      <c r="A315" s="66">
        <v>306</v>
      </c>
      <c r="B315" s="73" t="s">
        <v>299</v>
      </c>
      <c r="C315" s="73" t="s">
        <v>275</v>
      </c>
      <c r="D315" s="73">
        <v>412.8</v>
      </c>
      <c r="E315" s="73">
        <v>412.8</v>
      </c>
      <c r="F315" s="73">
        <v>320.44</v>
      </c>
      <c r="G315" s="73">
        <v>8</v>
      </c>
      <c r="H315" s="70">
        <v>88207.81</v>
      </c>
      <c r="I315" s="37" t="s">
        <v>204</v>
      </c>
      <c r="J315" s="44">
        <v>79839.29</v>
      </c>
      <c r="K315" s="17"/>
      <c r="L315" s="10">
        <f t="shared" si="8"/>
        <v>8368.520000000004</v>
      </c>
      <c r="M315" s="11"/>
      <c r="N315" s="71">
        <f t="shared" si="9"/>
        <v>79839.29</v>
      </c>
      <c r="O315" s="51"/>
      <c r="P315" s="74"/>
      <c r="Q315" s="51"/>
    </row>
    <row r="316" spans="1:17" ht="15.75">
      <c r="A316" s="66">
        <v>307</v>
      </c>
      <c r="B316" s="73" t="s">
        <v>299</v>
      </c>
      <c r="C316" s="73" t="s">
        <v>276</v>
      </c>
      <c r="D316" s="73">
        <v>419.2</v>
      </c>
      <c r="E316" s="73">
        <v>419.2</v>
      </c>
      <c r="F316" s="73">
        <v>321.72</v>
      </c>
      <c r="G316" s="73">
        <v>8</v>
      </c>
      <c r="H316" s="70">
        <v>88323.78</v>
      </c>
      <c r="I316" s="37" t="s">
        <v>204</v>
      </c>
      <c r="J316" s="44">
        <v>84948.9</v>
      </c>
      <c r="K316" s="17"/>
      <c r="L316" s="10">
        <f t="shared" si="8"/>
        <v>3374.8800000000047</v>
      </c>
      <c r="M316" s="11"/>
      <c r="N316" s="71">
        <f t="shared" si="9"/>
        <v>84948.9</v>
      </c>
      <c r="O316" s="51"/>
      <c r="P316" s="74"/>
      <c r="Q316" s="51"/>
    </row>
    <row r="317" spans="1:17" ht="15.75">
      <c r="A317" s="66">
        <v>308</v>
      </c>
      <c r="B317" s="73" t="s">
        <v>299</v>
      </c>
      <c r="C317" s="73" t="s">
        <v>277</v>
      </c>
      <c r="D317" s="73">
        <v>549.7</v>
      </c>
      <c r="E317" s="73">
        <v>549.7</v>
      </c>
      <c r="F317" s="73">
        <v>449.8</v>
      </c>
      <c r="G317" s="73">
        <v>12</v>
      </c>
      <c r="H317" s="70">
        <v>113575.56</v>
      </c>
      <c r="I317" s="37" t="s">
        <v>204</v>
      </c>
      <c r="J317" s="44">
        <v>100945.26</v>
      </c>
      <c r="K317" s="17"/>
      <c r="L317" s="10">
        <f t="shared" si="8"/>
        <v>12630.300000000003</v>
      </c>
      <c r="M317" s="11"/>
      <c r="N317" s="71">
        <f t="shared" si="9"/>
        <v>100945.26</v>
      </c>
      <c r="O317" s="51"/>
      <c r="P317" s="74"/>
      <c r="Q317" s="51"/>
    </row>
    <row r="318" spans="1:17" ht="15.75">
      <c r="A318" s="66">
        <v>309</v>
      </c>
      <c r="B318" s="73" t="s">
        <v>299</v>
      </c>
      <c r="C318" s="73" t="s">
        <v>278</v>
      </c>
      <c r="D318" s="73">
        <v>910</v>
      </c>
      <c r="E318" s="73">
        <v>910</v>
      </c>
      <c r="F318" s="73">
        <v>761</v>
      </c>
      <c r="G318" s="73">
        <v>24</v>
      </c>
      <c r="H318" s="70">
        <v>180568.64</v>
      </c>
      <c r="I318" s="37" t="s">
        <v>204</v>
      </c>
      <c r="J318" s="44">
        <v>103587.32</v>
      </c>
      <c r="K318" s="17"/>
      <c r="L318" s="10">
        <f t="shared" si="8"/>
        <v>76981.32</v>
      </c>
      <c r="M318" s="11"/>
      <c r="N318" s="71">
        <f t="shared" si="9"/>
        <v>103587.32</v>
      </c>
      <c r="O318" s="51"/>
      <c r="P318" s="74"/>
      <c r="Q318" s="51"/>
    </row>
    <row r="319" spans="1:17" ht="15.75">
      <c r="A319" s="66">
        <v>310</v>
      </c>
      <c r="B319" s="73" t="s">
        <v>299</v>
      </c>
      <c r="C319" s="73" t="s">
        <v>279</v>
      </c>
      <c r="D319" s="73">
        <v>4092.9</v>
      </c>
      <c r="E319" s="73">
        <v>4092.9</v>
      </c>
      <c r="F319" s="73">
        <v>3544.8</v>
      </c>
      <c r="G319" s="73">
        <v>67</v>
      </c>
      <c r="H319" s="70">
        <v>853697.86</v>
      </c>
      <c r="I319" s="37" t="s">
        <v>204</v>
      </c>
      <c r="J319" s="44">
        <v>747990.77</v>
      </c>
      <c r="K319" s="17"/>
      <c r="L319" s="10">
        <f t="shared" si="8"/>
        <v>105707.08999999997</v>
      </c>
      <c r="M319" s="11"/>
      <c r="N319" s="71">
        <f t="shared" si="9"/>
        <v>747990.77</v>
      </c>
      <c r="O319" s="51"/>
      <c r="P319" s="74"/>
      <c r="Q319" s="51"/>
    </row>
    <row r="320" spans="1:17" ht="15.75">
      <c r="A320" s="66">
        <v>311</v>
      </c>
      <c r="B320" s="73" t="s">
        <v>299</v>
      </c>
      <c r="C320" s="73" t="s">
        <v>280</v>
      </c>
      <c r="D320" s="73">
        <v>928.9</v>
      </c>
      <c r="E320" s="73">
        <v>928.9</v>
      </c>
      <c r="F320" s="73">
        <v>770.3</v>
      </c>
      <c r="G320" s="73">
        <v>24</v>
      </c>
      <c r="H320" s="70">
        <v>182109.91</v>
      </c>
      <c r="I320" s="37" t="s">
        <v>204</v>
      </c>
      <c r="J320" s="44">
        <v>126753.98</v>
      </c>
      <c r="K320" s="17"/>
      <c r="L320" s="10">
        <f t="shared" si="8"/>
        <v>55355.93000000001</v>
      </c>
      <c r="M320" s="11"/>
      <c r="N320" s="71">
        <f t="shared" si="9"/>
        <v>126753.98</v>
      </c>
      <c r="O320" s="51"/>
      <c r="P320" s="74"/>
      <c r="Q320" s="51"/>
    </row>
    <row r="321" spans="1:17" ht="15.75">
      <c r="A321" s="66">
        <v>312</v>
      </c>
      <c r="B321" s="73" t="s">
        <v>299</v>
      </c>
      <c r="C321" s="73" t="s">
        <v>281</v>
      </c>
      <c r="D321" s="73">
        <v>929.2</v>
      </c>
      <c r="E321" s="73">
        <v>929.2</v>
      </c>
      <c r="F321" s="73">
        <v>731.7</v>
      </c>
      <c r="G321" s="73">
        <v>25</v>
      </c>
      <c r="H321" s="70">
        <v>173551.74</v>
      </c>
      <c r="I321" s="37" t="s">
        <v>204</v>
      </c>
      <c r="J321" s="44">
        <v>89328.27</v>
      </c>
      <c r="K321" s="17"/>
      <c r="L321" s="10">
        <f t="shared" si="8"/>
        <v>84223.46999999999</v>
      </c>
      <c r="M321" s="11"/>
      <c r="N321" s="71">
        <f t="shared" si="9"/>
        <v>89328.27</v>
      </c>
      <c r="O321" s="51"/>
      <c r="P321" s="74"/>
      <c r="Q321" s="51"/>
    </row>
    <row r="322" spans="1:17" ht="15.75">
      <c r="A322" s="66">
        <v>313</v>
      </c>
      <c r="B322" s="73" t="s">
        <v>299</v>
      </c>
      <c r="C322" s="73" t="s">
        <v>282</v>
      </c>
      <c r="D322" s="73">
        <v>908.9</v>
      </c>
      <c r="E322" s="73">
        <v>908.9</v>
      </c>
      <c r="F322" s="73">
        <v>753.7</v>
      </c>
      <c r="G322" s="73">
        <v>24</v>
      </c>
      <c r="H322" s="70">
        <v>178102.95</v>
      </c>
      <c r="I322" s="37" t="s">
        <v>204</v>
      </c>
      <c r="J322" s="44">
        <v>111199.28</v>
      </c>
      <c r="K322" s="17"/>
      <c r="L322" s="10">
        <f t="shared" si="8"/>
        <v>66903.67000000001</v>
      </c>
      <c r="M322" s="11"/>
      <c r="N322" s="71">
        <f t="shared" si="9"/>
        <v>111199.28</v>
      </c>
      <c r="O322" s="51"/>
      <c r="P322" s="74"/>
      <c r="Q322" s="51"/>
    </row>
    <row r="323" spans="1:17" ht="15.75">
      <c r="A323" s="66">
        <v>314</v>
      </c>
      <c r="B323" s="73" t="s">
        <v>299</v>
      </c>
      <c r="C323" s="73" t="s">
        <v>283</v>
      </c>
      <c r="D323" s="73">
        <v>381</v>
      </c>
      <c r="E323" s="73">
        <v>381</v>
      </c>
      <c r="F323" s="73">
        <v>286</v>
      </c>
      <c r="G323" s="73">
        <v>6</v>
      </c>
      <c r="H323" s="70">
        <v>82875.72</v>
      </c>
      <c r="I323" s="37" t="s">
        <v>204</v>
      </c>
      <c r="J323" s="44">
        <v>81445.08</v>
      </c>
      <c r="K323" s="17"/>
      <c r="L323" s="10">
        <f t="shared" si="8"/>
        <v>1430.6399999999994</v>
      </c>
      <c r="M323" s="11"/>
      <c r="N323" s="71">
        <f t="shared" si="9"/>
        <v>81445.08</v>
      </c>
      <c r="O323" s="51"/>
      <c r="P323" s="74"/>
      <c r="Q323" s="51"/>
    </row>
    <row r="324" spans="1:17" ht="15.75">
      <c r="A324" s="66">
        <v>315</v>
      </c>
      <c r="B324" s="73" t="s">
        <v>299</v>
      </c>
      <c r="C324" s="73" t="s">
        <v>284</v>
      </c>
      <c r="D324" s="73">
        <v>351.6</v>
      </c>
      <c r="E324" s="73">
        <v>351.6</v>
      </c>
      <c r="F324" s="73">
        <v>321</v>
      </c>
      <c r="G324" s="73">
        <v>8</v>
      </c>
      <c r="H324" s="70">
        <v>76096.26</v>
      </c>
      <c r="I324" s="37" t="s">
        <v>204</v>
      </c>
      <c r="J324" s="44">
        <v>65635.53</v>
      </c>
      <c r="K324" s="17"/>
      <c r="L324" s="10">
        <f t="shared" si="8"/>
        <v>10460.729999999996</v>
      </c>
      <c r="M324" s="11"/>
      <c r="N324" s="71">
        <f t="shared" si="9"/>
        <v>65635.53</v>
      </c>
      <c r="O324" s="51"/>
      <c r="P324" s="74"/>
      <c r="Q324" s="51"/>
    </row>
    <row r="325" spans="1:17" ht="15.75">
      <c r="A325" s="66">
        <v>316</v>
      </c>
      <c r="B325" s="73" t="s">
        <v>299</v>
      </c>
      <c r="C325" s="73" t="s">
        <v>285</v>
      </c>
      <c r="D325" s="73">
        <v>716</v>
      </c>
      <c r="E325" s="73">
        <v>716</v>
      </c>
      <c r="F325" s="73">
        <v>559.9</v>
      </c>
      <c r="G325" s="73">
        <v>12</v>
      </c>
      <c r="H325" s="70">
        <v>132730.35</v>
      </c>
      <c r="I325" s="37" t="s">
        <v>204</v>
      </c>
      <c r="J325" s="44">
        <v>97573.01</v>
      </c>
      <c r="K325" s="17"/>
      <c r="L325" s="10">
        <f t="shared" si="8"/>
        <v>35157.34000000001</v>
      </c>
      <c r="M325" s="11"/>
      <c r="N325" s="71">
        <f t="shared" si="9"/>
        <v>97573.01</v>
      </c>
      <c r="O325" s="51"/>
      <c r="P325" s="74"/>
      <c r="Q325" s="51"/>
    </row>
    <row r="326" spans="1:17" ht="15.75">
      <c r="A326" s="66">
        <v>317</v>
      </c>
      <c r="B326" s="73" t="s">
        <v>299</v>
      </c>
      <c r="C326" s="73" t="s">
        <v>286</v>
      </c>
      <c r="D326" s="73">
        <v>1287.6</v>
      </c>
      <c r="E326" s="73">
        <v>1287.6</v>
      </c>
      <c r="F326" s="73">
        <v>1155.9</v>
      </c>
      <c r="G326" s="73">
        <v>24</v>
      </c>
      <c r="H326" s="70">
        <v>274183.52</v>
      </c>
      <c r="I326" s="37" t="s">
        <v>204</v>
      </c>
      <c r="J326" s="44">
        <v>258844.21</v>
      </c>
      <c r="K326" s="17"/>
      <c r="L326" s="10">
        <f t="shared" si="8"/>
        <v>15339.310000000027</v>
      </c>
      <c r="M326" s="11"/>
      <c r="N326" s="71">
        <f t="shared" si="9"/>
        <v>258844.21</v>
      </c>
      <c r="O326" s="51"/>
      <c r="P326" s="74"/>
      <c r="Q326" s="51"/>
    </row>
    <row r="327" spans="1:17" s="4" customFormat="1" ht="15.75">
      <c r="A327" s="66">
        <v>318</v>
      </c>
      <c r="B327" s="73" t="s">
        <v>299</v>
      </c>
      <c r="C327" s="73" t="s">
        <v>425</v>
      </c>
      <c r="D327" s="73">
        <v>479.6</v>
      </c>
      <c r="E327" s="73">
        <v>479.6</v>
      </c>
      <c r="F327" s="45">
        <v>215.7</v>
      </c>
      <c r="G327" s="73">
        <v>12</v>
      </c>
      <c r="H327" s="70">
        <v>65220.39</v>
      </c>
      <c r="I327" s="37" t="s">
        <v>204</v>
      </c>
      <c r="J327" s="44">
        <v>57094.3</v>
      </c>
      <c r="K327" s="17"/>
      <c r="L327" s="10">
        <f t="shared" si="8"/>
        <v>8126.0899999999965</v>
      </c>
      <c r="M327" s="11"/>
      <c r="N327" s="71">
        <f t="shared" si="9"/>
        <v>57094.3</v>
      </c>
      <c r="O327" s="51"/>
      <c r="P327" s="74"/>
      <c r="Q327" s="51"/>
    </row>
    <row r="328" spans="1:17" ht="15.75">
      <c r="A328" s="66">
        <v>319</v>
      </c>
      <c r="B328" s="73" t="s">
        <v>299</v>
      </c>
      <c r="C328" s="73" t="s">
        <v>287</v>
      </c>
      <c r="D328" s="73">
        <v>784.3</v>
      </c>
      <c r="E328" s="73">
        <v>784.3</v>
      </c>
      <c r="F328" s="73">
        <v>726.5</v>
      </c>
      <c r="G328" s="73">
        <v>16</v>
      </c>
      <c r="H328" s="70">
        <v>172271.73</v>
      </c>
      <c r="I328" s="37" t="s">
        <v>204</v>
      </c>
      <c r="J328" s="44">
        <v>141978.37</v>
      </c>
      <c r="K328" s="17"/>
      <c r="L328" s="10">
        <f t="shared" si="8"/>
        <v>30293.360000000015</v>
      </c>
      <c r="M328" s="11"/>
      <c r="N328" s="71">
        <f t="shared" si="9"/>
        <v>141978.37</v>
      </c>
      <c r="O328" s="51"/>
      <c r="P328" s="74"/>
      <c r="Q328" s="51"/>
    </row>
    <row r="329" spans="1:17" ht="15.75">
      <c r="A329" s="66">
        <v>320</v>
      </c>
      <c r="B329" s="73" t="s">
        <v>299</v>
      </c>
      <c r="C329" s="73" t="s">
        <v>288</v>
      </c>
      <c r="D329" s="73">
        <v>954.4</v>
      </c>
      <c r="E329" s="73">
        <v>954.4</v>
      </c>
      <c r="F329" s="73">
        <v>595.2</v>
      </c>
      <c r="G329" s="73">
        <v>12</v>
      </c>
      <c r="H329" s="70">
        <v>141145.6</v>
      </c>
      <c r="I329" s="37" t="s">
        <v>204</v>
      </c>
      <c r="J329" s="44">
        <v>115394.05</v>
      </c>
      <c r="K329" s="17"/>
      <c r="L329" s="10">
        <f t="shared" si="8"/>
        <v>25751.550000000003</v>
      </c>
      <c r="M329" s="11"/>
      <c r="N329" s="71">
        <f t="shared" si="9"/>
        <v>115394.05</v>
      </c>
      <c r="O329" s="51"/>
      <c r="P329" s="74"/>
      <c r="Q329" s="51"/>
    </row>
    <row r="330" spans="1:17" ht="15.75">
      <c r="A330" s="66">
        <v>321</v>
      </c>
      <c r="B330" s="73" t="s">
        <v>299</v>
      </c>
      <c r="C330" s="73" t="s">
        <v>289</v>
      </c>
      <c r="D330" s="73">
        <v>782.3</v>
      </c>
      <c r="E330" s="73">
        <v>782.3</v>
      </c>
      <c r="F330" s="73">
        <v>718.8</v>
      </c>
      <c r="G330" s="73">
        <v>17</v>
      </c>
      <c r="H330" s="70">
        <v>170398.76</v>
      </c>
      <c r="I330" s="37" t="s">
        <v>204</v>
      </c>
      <c r="J330" s="44">
        <v>143516.99</v>
      </c>
      <c r="K330" s="17"/>
      <c r="L330" s="10">
        <f t="shared" si="8"/>
        <v>26881.77000000002</v>
      </c>
      <c r="M330" s="11"/>
      <c r="N330" s="71">
        <f t="shared" si="9"/>
        <v>143516.99</v>
      </c>
      <c r="O330" s="51"/>
      <c r="P330" s="74"/>
      <c r="Q330" s="51"/>
    </row>
    <row r="331" spans="1:17" ht="15.75">
      <c r="A331" s="66">
        <v>322</v>
      </c>
      <c r="B331" s="73" t="s">
        <v>299</v>
      </c>
      <c r="C331" s="73" t="s">
        <v>290</v>
      </c>
      <c r="D331" s="73">
        <v>1139</v>
      </c>
      <c r="E331" s="73">
        <v>1139</v>
      </c>
      <c r="F331" s="73">
        <v>1100</v>
      </c>
      <c r="G331" s="73">
        <v>24</v>
      </c>
      <c r="H331" s="70">
        <v>260054.63</v>
      </c>
      <c r="I331" s="37" t="s">
        <v>204</v>
      </c>
      <c r="J331" s="44">
        <v>189189.27</v>
      </c>
      <c r="K331" s="17"/>
      <c r="L331" s="10">
        <f aca="true" t="shared" si="10" ref="L331:L394">H331-J331</f>
        <v>70865.36000000002</v>
      </c>
      <c r="M331" s="11"/>
      <c r="N331" s="71">
        <f aca="true" t="shared" si="11" ref="N331:N394">J331-K331</f>
        <v>189189.27</v>
      </c>
      <c r="O331" s="51"/>
      <c r="P331" s="74"/>
      <c r="Q331" s="51"/>
    </row>
    <row r="332" spans="1:17" ht="15.75">
      <c r="A332" s="66">
        <v>323</v>
      </c>
      <c r="B332" s="73" t="s">
        <v>299</v>
      </c>
      <c r="C332" s="73" t="s">
        <v>291</v>
      </c>
      <c r="D332" s="73">
        <v>795.2</v>
      </c>
      <c r="E332" s="73">
        <v>795.2</v>
      </c>
      <c r="F332" s="73">
        <v>692.77</v>
      </c>
      <c r="G332" s="73">
        <v>16</v>
      </c>
      <c r="H332" s="70">
        <v>174186.78</v>
      </c>
      <c r="I332" s="37" t="s">
        <v>204</v>
      </c>
      <c r="J332" s="44">
        <v>142615.29</v>
      </c>
      <c r="K332" s="17"/>
      <c r="L332" s="10">
        <f t="shared" si="10"/>
        <v>31571.48999999999</v>
      </c>
      <c r="M332" s="11"/>
      <c r="N332" s="71">
        <f t="shared" si="11"/>
        <v>142615.29</v>
      </c>
      <c r="O332" s="51"/>
      <c r="P332" s="74"/>
      <c r="Q332" s="51"/>
    </row>
    <row r="333" spans="1:17" ht="15.75">
      <c r="A333" s="66">
        <v>324</v>
      </c>
      <c r="B333" s="73" t="s">
        <v>299</v>
      </c>
      <c r="C333" s="73" t="s">
        <v>292</v>
      </c>
      <c r="D333" s="73">
        <v>807.3</v>
      </c>
      <c r="E333" s="73">
        <v>807.3</v>
      </c>
      <c r="F333" s="73">
        <v>751.7</v>
      </c>
      <c r="G333" s="73">
        <v>16</v>
      </c>
      <c r="H333" s="70">
        <v>177988.09</v>
      </c>
      <c r="I333" s="37" t="s">
        <v>204</v>
      </c>
      <c r="J333" s="44">
        <v>149909.26</v>
      </c>
      <c r="K333" s="17"/>
      <c r="L333" s="10">
        <f t="shared" si="10"/>
        <v>28078.829999999987</v>
      </c>
      <c r="M333" s="11"/>
      <c r="N333" s="71">
        <f t="shared" si="11"/>
        <v>149909.26</v>
      </c>
      <c r="O333" s="51"/>
      <c r="P333" s="74"/>
      <c r="Q333" s="51"/>
    </row>
    <row r="334" spans="1:17" ht="15.75">
      <c r="A334" s="66">
        <v>325</v>
      </c>
      <c r="B334" s="73" t="s">
        <v>299</v>
      </c>
      <c r="C334" s="73" t="s">
        <v>293</v>
      </c>
      <c r="D334" s="73">
        <v>1188.9</v>
      </c>
      <c r="E334" s="73">
        <v>1188.9</v>
      </c>
      <c r="F334" s="73">
        <v>1064.2</v>
      </c>
      <c r="G334" s="73">
        <v>25</v>
      </c>
      <c r="H334" s="70">
        <v>261974.55</v>
      </c>
      <c r="I334" s="37" t="s">
        <v>204</v>
      </c>
      <c r="J334" s="44">
        <v>214857.08</v>
      </c>
      <c r="K334" s="17"/>
      <c r="L334" s="10">
        <f t="shared" si="10"/>
        <v>47117.47</v>
      </c>
      <c r="M334" s="11"/>
      <c r="N334" s="71">
        <f t="shared" si="11"/>
        <v>214857.08</v>
      </c>
      <c r="O334" s="51"/>
      <c r="P334" s="74"/>
      <c r="Q334" s="51"/>
    </row>
    <row r="335" spans="1:17" ht="15.75">
      <c r="A335" s="66">
        <v>326</v>
      </c>
      <c r="B335" s="73" t="s">
        <v>299</v>
      </c>
      <c r="C335" s="73" t="s">
        <v>294</v>
      </c>
      <c r="D335" s="73">
        <v>829.3</v>
      </c>
      <c r="E335" s="73">
        <v>829.3</v>
      </c>
      <c r="F335" s="73">
        <v>761.6</v>
      </c>
      <c r="G335" s="73">
        <v>16</v>
      </c>
      <c r="H335" s="70">
        <v>180545.01</v>
      </c>
      <c r="I335" s="37" t="s">
        <v>204</v>
      </c>
      <c r="J335" s="44">
        <v>128488.03</v>
      </c>
      <c r="K335" s="17"/>
      <c r="L335" s="10">
        <f t="shared" si="10"/>
        <v>52056.98000000001</v>
      </c>
      <c r="M335" s="11"/>
      <c r="N335" s="71">
        <f t="shared" si="11"/>
        <v>128488.03</v>
      </c>
      <c r="O335" s="51"/>
      <c r="P335" s="74"/>
      <c r="Q335" s="51"/>
    </row>
    <row r="336" spans="1:17" ht="15.75">
      <c r="A336" s="66">
        <v>327</v>
      </c>
      <c r="B336" s="73" t="s">
        <v>299</v>
      </c>
      <c r="C336" s="73" t="s">
        <v>295</v>
      </c>
      <c r="D336" s="73">
        <v>808.7</v>
      </c>
      <c r="E336" s="73">
        <v>808.7</v>
      </c>
      <c r="F336" s="73">
        <v>732</v>
      </c>
      <c r="G336" s="73">
        <v>16</v>
      </c>
      <c r="H336" s="70">
        <v>173646.45</v>
      </c>
      <c r="I336" s="37" t="s">
        <v>204</v>
      </c>
      <c r="J336" s="44">
        <v>79181.33</v>
      </c>
      <c r="K336" s="17"/>
      <c r="L336" s="10">
        <f t="shared" si="10"/>
        <v>94465.12000000001</v>
      </c>
      <c r="M336" s="11"/>
      <c r="N336" s="71">
        <f t="shared" si="11"/>
        <v>79181.33</v>
      </c>
      <c r="O336" s="86"/>
      <c r="P336" s="74"/>
      <c r="Q336" s="51"/>
    </row>
    <row r="337" spans="1:17" ht="15.75">
      <c r="A337" s="66">
        <v>328</v>
      </c>
      <c r="B337" s="73" t="s">
        <v>299</v>
      </c>
      <c r="C337" s="73" t="s">
        <v>296</v>
      </c>
      <c r="D337" s="73">
        <v>808.7</v>
      </c>
      <c r="E337" s="73">
        <v>808.7</v>
      </c>
      <c r="F337" s="73">
        <v>704.8</v>
      </c>
      <c r="G337" s="73">
        <v>16</v>
      </c>
      <c r="H337" s="70">
        <v>167222.01</v>
      </c>
      <c r="I337" s="37" t="s">
        <v>204</v>
      </c>
      <c r="J337" s="44">
        <v>131030.47</v>
      </c>
      <c r="K337" s="17">
        <v>1212669.28</v>
      </c>
      <c r="L337" s="10">
        <f t="shared" si="10"/>
        <v>36191.54000000001</v>
      </c>
      <c r="M337" s="11">
        <f>J337-K337</f>
        <v>-1081638.81</v>
      </c>
      <c r="N337" s="71">
        <f t="shared" si="11"/>
        <v>-1081638.81</v>
      </c>
      <c r="O337" s="51"/>
      <c r="P337" s="74"/>
      <c r="Q337" s="51"/>
    </row>
    <row r="338" spans="1:17" ht="15.75">
      <c r="A338" s="66">
        <v>329</v>
      </c>
      <c r="B338" s="73" t="s">
        <v>299</v>
      </c>
      <c r="C338" s="73" t="s">
        <v>297</v>
      </c>
      <c r="D338" s="73">
        <v>792.7</v>
      </c>
      <c r="E338" s="73">
        <v>792.7</v>
      </c>
      <c r="F338" s="73">
        <v>679.3</v>
      </c>
      <c r="G338" s="73">
        <v>15</v>
      </c>
      <c r="H338" s="70">
        <v>161034.82</v>
      </c>
      <c r="I338" s="37" t="s">
        <v>204</v>
      </c>
      <c r="J338" s="44">
        <v>110649.85</v>
      </c>
      <c r="K338" s="17"/>
      <c r="L338" s="10">
        <f t="shared" si="10"/>
        <v>50384.97</v>
      </c>
      <c r="M338" s="11"/>
      <c r="N338" s="71">
        <f t="shared" si="11"/>
        <v>110649.85</v>
      </c>
      <c r="O338" s="51"/>
      <c r="P338" s="74"/>
      <c r="Q338" s="51"/>
    </row>
    <row r="339" spans="1:17" ht="15.75">
      <c r="A339" s="66">
        <v>330</v>
      </c>
      <c r="B339" s="73" t="s">
        <v>299</v>
      </c>
      <c r="C339" s="73" t="s">
        <v>298</v>
      </c>
      <c r="D339" s="73">
        <v>994.4</v>
      </c>
      <c r="E339" s="73">
        <v>994.4</v>
      </c>
      <c r="F339" s="73">
        <v>809.9</v>
      </c>
      <c r="G339" s="73">
        <v>15</v>
      </c>
      <c r="H339" s="70">
        <v>191591.55</v>
      </c>
      <c r="I339" s="37" t="s">
        <v>204</v>
      </c>
      <c r="J339" s="44">
        <v>103335.82</v>
      </c>
      <c r="K339" s="17">
        <v>735117.51</v>
      </c>
      <c r="L339" s="10">
        <f t="shared" si="10"/>
        <v>88255.72999999998</v>
      </c>
      <c r="M339" s="11">
        <f>J339-K339</f>
        <v>-631781.69</v>
      </c>
      <c r="N339" s="71">
        <f t="shared" si="11"/>
        <v>-631781.69</v>
      </c>
      <c r="O339" s="51"/>
      <c r="P339" s="74"/>
      <c r="Q339" s="51"/>
    </row>
    <row r="340" spans="1:17" ht="15.75">
      <c r="A340" s="66">
        <v>331</v>
      </c>
      <c r="B340" s="87" t="s">
        <v>397</v>
      </c>
      <c r="C340" s="88" t="s">
        <v>300</v>
      </c>
      <c r="D340" s="88">
        <v>3368.2</v>
      </c>
      <c r="E340" s="88">
        <v>2351.3</v>
      </c>
      <c r="F340" s="89">
        <v>2349.1</v>
      </c>
      <c r="G340" s="88">
        <v>27</v>
      </c>
      <c r="H340" s="70">
        <v>479500.73</v>
      </c>
      <c r="I340" s="37" t="s">
        <v>204</v>
      </c>
      <c r="J340" s="46">
        <v>347585.86</v>
      </c>
      <c r="K340" s="17"/>
      <c r="L340" s="10">
        <f t="shared" si="10"/>
        <v>131914.87</v>
      </c>
      <c r="M340" s="11"/>
      <c r="N340" s="71">
        <f t="shared" si="11"/>
        <v>347585.86</v>
      </c>
      <c r="O340" s="51"/>
      <c r="P340" s="74"/>
      <c r="Q340" s="51"/>
    </row>
    <row r="341" spans="1:17" ht="15.75">
      <c r="A341" s="66">
        <v>332</v>
      </c>
      <c r="B341" s="87" t="s">
        <v>398</v>
      </c>
      <c r="C341" s="88" t="s">
        <v>301</v>
      </c>
      <c r="D341" s="88">
        <v>1056.1</v>
      </c>
      <c r="E341" s="88">
        <v>966.1</v>
      </c>
      <c r="F341" s="88">
        <v>1098.4</v>
      </c>
      <c r="G341" s="88">
        <v>13</v>
      </c>
      <c r="H341" s="70">
        <v>260386.59</v>
      </c>
      <c r="I341" s="37" t="s">
        <v>204</v>
      </c>
      <c r="J341" s="44">
        <v>172372.98</v>
      </c>
      <c r="K341" s="17"/>
      <c r="L341" s="10">
        <f t="shared" si="10"/>
        <v>88013.60999999999</v>
      </c>
      <c r="M341" s="11"/>
      <c r="N341" s="71">
        <f t="shared" si="11"/>
        <v>172372.98</v>
      </c>
      <c r="O341" s="51"/>
      <c r="P341" s="74"/>
      <c r="Q341" s="51"/>
    </row>
    <row r="342" spans="1:17" ht="15.75">
      <c r="A342" s="66">
        <v>333</v>
      </c>
      <c r="B342" s="87" t="s">
        <v>398</v>
      </c>
      <c r="C342" s="88" t="s">
        <v>302</v>
      </c>
      <c r="D342" s="88">
        <v>792.58</v>
      </c>
      <c r="E342" s="88">
        <v>735.42</v>
      </c>
      <c r="F342" s="88">
        <v>725.8</v>
      </c>
      <c r="G342" s="88">
        <v>16</v>
      </c>
      <c r="H342" s="70">
        <v>172058.11</v>
      </c>
      <c r="I342" s="37" t="s">
        <v>204</v>
      </c>
      <c r="J342" s="44">
        <v>133303.25</v>
      </c>
      <c r="K342" s="17"/>
      <c r="L342" s="10">
        <f t="shared" si="10"/>
        <v>38754.859999999986</v>
      </c>
      <c r="M342" s="11"/>
      <c r="N342" s="71">
        <f t="shared" si="11"/>
        <v>133303.25</v>
      </c>
      <c r="O342" s="51"/>
      <c r="P342" s="74"/>
      <c r="Q342" s="51"/>
    </row>
    <row r="343" spans="1:17" ht="15.75">
      <c r="A343" s="66">
        <v>334</v>
      </c>
      <c r="B343" s="87" t="s">
        <v>398</v>
      </c>
      <c r="C343" s="88" t="s">
        <v>303</v>
      </c>
      <c r="D343" s="88">
        <v>792.58</v>
      </c>
      <c r="E343" s="88">
        <v>735.42</v>
      </c>
      <c r="F343" s="88">
        <v>735.4</v>
      </c>
      <c r="G343" s="88">
        <v>16</v>
      </c>
      <c r="H343" s="70">
        <v>174333.81</v>
      </c>
      <c r="I343" s="37" t="s">
        <v>204</v>
      </c>
      <c r="J343" s="44">
        <v>138731.82</v>
      </c>
      <c r="K343" s="17"/>
      <c r="L343" s="10">
        <f t="shared" si="10"/>
        <v>35601.98999999999</v>
      </c>
      <c r="M343" s="11"/>
      <c r="N343" s="71">
        <f t="shared" si="11"/>
        <v>138731.82</v>
      </c>
      <c r="O343" s="51"/>
      <c r="P343" s="74"/>
      <c r="Q343" s="51"/>
    </row>
    <row r="344" spans="1:17" ht="15.75">
      <c r="A344" s="66">
        <v>335</v>
      </c>
      <c r="B344" s="87" t="s">
        <v>398</v>
      </c>
      <c r="C344" s="88" t="s">
        <v>304</v>
      </c>
      <c r="D344" s="88">
        <v>366</v>
      </c>
      <c r="E344" s="88">
        <v>335.1</v>
      </c>
      <c r="F344" s="88">
        <v>312.7</v>
      </c>
      <c r="G344" s="88">
        <v>10</v>
      </c>
      <c r="H344" s="70">
        <v>86005.33</v>
      </c>
      <c r="I344" s="37" t="s">
        <v>204</v>
      </c>
      <c r="J344" s="44">
        <v>31798.31</v>
      </c>
      <c r="K344" s="17"/>
      <c r="L344" s="10">
        <f t="shared" si="10"/>
        <v>54207.020000000004</v>
      </c>
      <c r="M344" s="11"/>
      <c r="N344" s="71">
        <f t="shared" si="11"/>
        <v>31798.31</v>
      </c>
      <c r="O344" s="51"/>
      <c r="P344" s="74"/>
      <c r="Q344" s="51"/>
    </row>
    <row r="345" spans="1:17" ht="15.75">
      <c r="A345" s="66">
        <v>336</v>
      </c>
      <c r="B345" s="87" t="s">
        <v>398</v>
      </c>
      <c r="C345" s="88" t="s">
        <v>305</v>
      </c>
      <c r="D345" s="88">
        <v>164.85</v>
      </c>
      <c r="E345" s="88">
        <v>143</v>
      </c>
      <c r="F345" s="88">
        <v>143</v>
      </c>
      <c r="G345" s="88">
        <v>4</v>
      </c>
      <c r="H345" s="41">
        <v>33899.58</v>
      </c>
      <c r="I345" s="37" t="s">
        <v>204</v>
      </c>
      <c r="J345" s="44">
        <v>33734.94</v>
      </c>
      <c r="K345" s="17">
        <v>45597</v>
      </c>
      <c r="L345" s="10">
        <f t="shared" si="10"/>
        <v>164.63999999999942</v>
      </c>
      <c r="M345" s="11"/>
      <c r="N345" s="71">
        <f t="shared" si="11"/>
        <v>-11862.059999999998</v>
      </c>
      <c r="O345" s="51"/>
      <c r="P345" s="74"/>
      <c r="Q345" s="51"/>
    </row>
    <row r="346" spans="1:17" ht="15.75">
      <c r="A346" s="66">
        <v>337</v>
      </c>
      <c r="B346" s="87" t="s">
        <v>398</v>
      </c>
      <c r="C346" s="88" t="s">
        <v>306</v>
      </c>
      <c r="D346" s="88">
        <v>354.05</v>
      </c>
      <c r="E346" s="88">
        <v>337.7</v>
      </c>
      <c r="F346" s="88">
        <v>337.7</v>
      </c>
      <c r="G346" s="88">
        <v>8</v>
      </c>
      <c r="H346" s="70">
        <v>80055.2</v>
      </c>
      <c r="I346" s="37" t="s">
        <v>204</v>
      </c>
      <c r="J346" s="44">
        <v>21469.32</v>
      </c>
      <c r="K346" s="17"/>
      <c r="L346" s="10">
        <f t="shared" si="10"/>
        <v>58585.88</v>
      </c>
      <c r="M346" s="11"/>
      <c r="N346" s="71">
        <f t="shared" si="11"/>
        <v>21469.32</v>
      </c>
      <c r="O346" s="51"/>
      <c r="P346" s="74"/>
      <c r="Q346" s="51"/>
    </row>
    <row r="347" spans="1:17" ht="15.75">
      <c r="A347" s="66">
        <v>338</v>
      </c>
      <c r="B347" s="87" t="s">
        <v>398</v>
      </c>
      <c r="C347" s="88" t="s">
        <v>307</v>
      </c>
      <c r="D347" s="88">
        <v>366.15</v>
      </c>
      <c r="E347" s="88">
        <v>349.8</v>
      </c>
      <c r="F347" s="88">
        <v>349.8</v>
      </c>
      <c r="G347" s="88">
        <v>8</v>
      </c>
      <c r="H347" s="70">
        <v>82923.74</v>
      </c>
      <c r="I347" s="37" t="s">
        <v>204</v>
      </c>
      <c r="J347" s="44">
        <v>35639.42</v>
      </c>
      <c r="K347" s="17"/>
      <c r="L347" s="10">
        <f t="shared" si="10"/>
        <v>47284.32000000001</v>
      </c>
      <c r="M347" s="11"/>
      <c r="N347" s="71">
        <f t="shared" si="11"/>
        <v>35639.42</v>
      </c>
      <c r="O347" s="51"/>
      <c r="P347" s="74"/>
      <c r="Q347" s="51"/>
    </row>
    <row r="348" spans="1:17" ht="15.75">
      <c r="A348" s="66">
        <v>339</v>
      </c>
      <c r="B348" s="87" t="s">
        <v>399</v>
      </c>
      <c r="C348" s="88" t="s">
        <v>308</v>
      </c>
      <c r="D348" s="88">
        <v>376.4</v>
      </c>
      <c r="E348" s="88">
        <v>311.4</v>
      </c>
      <c r="F348" s="88">
        <v>333.24</v>
      </c>
      <c r="G348" s="88">
        <v>8</v>
      </c>
      <c r="H348" s="70">
        <v>78144.54</v>
      </c>
      <c r="I348" s="37" t="s">
        <v>204</v>
      </c>
      <c r="J348" s="44">
        <v>53264.04</v>
      </c>
      <c r="K348" s="17"/>
      <c r="L348" s="10">
        <f t="shared" si="10"/>
        <v>24880.499999999993</v>
      </c>
      <c r="M348" s="11"/>
      <c r="N348" s="71">
        <f t="shared" si="11"/>
        <v>53264.04</v>
      </c>
      <c r="O348" s="51"/>
      <c r="P348" s="74"/>
      <c r="Q348" s="51"/>
    </row>
    <row r="349" spans="1:17" ht="15.75">
      <c r="A349" s="66">
        <v>340</v>
      </c>
      <c r="B349" s="87" t="s">
        <v>399</v>
      </c>
      <c r="C349" s="88" t="s">
        <v>309</v>
      </c>
      <c r="D349" s="88">
        <v>376.4</v>
      </c>
      <c r="E349" s="88">
        <v>311.4</v>
      </c>
      <c r="F349" s="88">
        <v>297.08</v>
      </c>
      <c r="G349" s="88">
        <v>8</v>
      </c>
      <c r="H349" s="70">
        <v>70425.65</v>
      </c>
      <c r="I349" s="37" t="s">
        <v>204</v>
      </c>
      <c r="J349" s="44">
        <v>49086.59</v>
      </c>
      <c r="K349" s="17"/>
      <c r="L349" s="10">
        <f t="shared" si="10"/>
        <v>21339.059999999998</v>
      </c>
      <c r="M349" s="11"/>
      <c r="N349" s="71">
        <f t="shared" si="11"/>
        <v>49086.59</v>
      </c>
      <c r="O349" s="51"/>
      <c r="P349" s="74"/>
      <c r="Q349" s="51"/>
    </row>
    <row r="350" spans="1:17" ht="15.75">
      <c r="A350" s="66">
        <v>341</v>
      </c>
      <c r="B350" s="87" t="s">
        <v>399</v>
      </c>
      <c r="C350" s="88" t="s">
        <v>310</v>
      </c>
      <c r="D350" s="88">
        <v>376.4</v>
      </c>
      <c r="E350" s="88">
        <v>311.4</v>
      </c>
      <c r="F350" s="88">
        <v>336.38</v>
      </c>
      <c r="G350" s="88">
        <v>8</v>
      </c>
      <c r="H350" s="70">
        <v>79742.38</v>
      </c>
      <c r="I350" s="37" t="s">
        <v>204</v>
      </c>
      <c r="J350" s="44">
        <v>59296.26</v>
      </c>
      <c r="K350" s="17"/>
      <c r="L350" s="10">
        <f t="shared" si="10"/>
        <v>20446.120000000003</v>
      </c>
      <c r="M350" s="11"/>
      <c r="N350" s="71">
        <f t="shared" si="11"/>
        <v>59296.26</v>
      </c>
      <c r="O350" s="51"/>
      <c r="P350" s="74"/>
      <c r="Q350" s="51"/>
    </row>
    <row r="351" spans="1:17" ht="15.75">
      <c r="A351" s="66">
        <v>342</v>
      </c>
      <c r="B351" s="87" t="s">
        <v>399</v>
      </c>
      <c r="C351" s="88" t="s">
        <v>311</v>
      </c>
      <c r="D351" s="88">
        <v>376.4</v>
      </c>
      <c r="E351" s="88">
        <v>311.4</v>
      </c>
      <c r="F351" s="88">
        <v>308.2</v>
      </c>
      <c r="G351" s="88">
        <v>8</v>
      </c>
      <c r="H351" s="70">
        <v>73061.93</v>
      </c>
      <c r="I351" s="37" t="s">
        <v>204</v>
      </c>
      <c r="J351" s="44">
        <v>51350.47</v>
      </c>
      <c r="K351" s="17"/>
      <c r="L351" s="10">
        <f t="shared" si="10"/>
        <v>21711.459999999992</v>
      </c>
      <c r="M351" s="11"/>
      <c r="N351" s="71">
        <f t="shared" si="11"/>
        <v>51350.47</v>
      </c>
      <c r="O351" s="51"/>
      <c r="P351" s="74"/>
      <c r="Q351" s="51"/>
    </row>
    <row r="352" spans="1:17" ht="15.75">
      <c r="A352" s="66">
        <v>343</v>
      </c>
      <c r="B352" s="87" t="s">
        <v>399</v>
      </c>
      <c r="C352" s="88" t="s">
        <v>312</v>
      </c>
      <c r="D352" s="88">
        <v>376.4</v>
      </c>
      <c r="E352" s="88">
        <v>311.4</v>
      </c>
      <c r="F352" s="88">
        <v>293.21</v>
      </c>
      <c r="G352" s="88">
        <v>8</v>
      </c>
      <c r="H352" s="70">
        <v>69508.57</v>
      </c>
      <c r="I352" s="37" t="s">
        <v>204</v>
      </c>
      <c r="J352" s="44">
        <v>47691.39</v>
      </c>
      <c r="K352" s="17"/>
      <c r="L352" s="10">
        <f t="shared" si="10"/>
        <v>21817.180000000008</v>
      </c>
      <c r="M352" s="11"/>
      <c r="N352" s="71">
        <f t="shared" si="11"/>
        <v>47691.39</v>
      </c>
      <c r="O352" s="51"/>
      <c r="P352" s="74"/>
      <c r="Q352" s="51"/>
    </row>
    <row r="353" spans="1:17" ht="15.75">
      <c r="A353" s="66">
        <v>344</v>
      </c>
      <c r="B353" s="87" t="s">
        <v>399</v>
      </c>
      <c r="C353" s="88" t="s">
        <v>313</v>
      </c>
      <c r="D353" s="88">
        <v>376.4</v>
      </c>
      <c r="E353" s="88">
        <v>311.4</v>
      </c>
      <c r="F353" s="88">
        <v>309.3</v>
      </c>
      <c r="G353" s="88">
        <v>8</v>
      </c>
      <c r="H353" s="70">
        <v>73322.62</v>
      </c>
      <c r="I353" s="37" t="s">
        <v>204</v>
      </c>
      <c r="J353" s="44">
        <v>31407.88</v>
      </c>
      <c r="K353" s="17"/>
      <c r="L353" s="10">
        <f t="shared" si="10"/>
        <v>41914.73999999999</v>
      </c>
      <c r="M353" s="11"/>
      <c r="N353" s="71">
        <f t="shared" si="11"/>
        <v>31407.88</v>
      </c>
      <c r="O353" s="51"/>
      <c r="P353" s="74"/>
      <c r="Q353" s="51"/>
    </row>
    <row r="354" spans="1:17" s="6" customFormat="1" ht="15.75">
      <c r="A354" s="66">
        <v>345</v>
      </c>
      <c r="B354" s="87" t="s">
        <v>399</v>
      </c>
      <c r="C354" s="88" t="s">
        <v>457</v>
      </c>
      <c r="D354" s="88">
        <v>644.6</v>
      </c>
      <c r="E354" s="88">
        <v>526.4</v>
      </c>
      <c r="F354" s="88">
        <v>526.4</v>
      </c>
      <c r="G354" s="88">
        <v>22</v>
      </c>
      <c r="H354" s="70">
        <v>72529.88</v>
      </c>
      <c r="I354" s="37" t="s">
        <v>204</v>
      </c>
      <c r="J354" s="44">
        <v>57579.65</v>
      </c>
      <c r="K354" s="17"/>
      <c r="L354" s="10">
        <f t="shared" si="10"/>
        <v>14950.230000000003</v>
      </c>
      <c r="M354" s="11"/>
      <c r="N354" s="71">
        <f t="shared" si="11"/>
        <v>57579.65</v>
      </c>
      <c r="O354" s="51"/>
      <c r="P354" s="74"/>
      <c r="Q354" s="51"/>
    </row>
    <row r="355" spans="1:17" s="4" customFormat="1" ht="15.75">
      <c r="A355" s="66">
        <v>346</v>
      </c>
      <c r="B355" s="87" t="s">
        <v>399</v>
      </c>
      <c r="C355" s="88" t="s">
        <v>426</v>
      </c>
      <c r="D355" s="88">
        <v>1241.8</v>
      </c>
      <c r="E355" s="88">
        <v>723.3</v>
      </c>
      <c r="F355" s="88">
        <v>714.2</v>
      </c>
      <c r="G355" s="88">
        <v>16</v>
      </c>
      <c r="H355" s="70">
        <v>169568.98</v>
      </c>
      <c r="I355" s="37" t="s">
        <v>204</v>
      </c>
      <c r="J355" s="44">
        <v>86208.48</v>
      </c>
      <c r="K355" s="17"/>
      <c r="L355" s="10">
        <f t="shared" si="10"/>
        <v>83360.50000000001</v>
      </c>
      <c r="M355" s="11"/>
      <c r="N355" s="71">
        <f t="shared" si="11"/>
        <v>86208.48</v>
      </c>
      <c r="O355" s="51"/>
      <c r="P355" s="74"/>
      <c r="Q355" s="51"/>
    </row>
    <row r="356" spans="1:17" s="4" customFormat="1" ht="15.75">
      <c r="A356" s="66">
        <v>347</v>
      </c>
      <c r="B356" s="87" t="s">
        <v>399</v>
      </c>
      <c r="C356" s="88" t="s">
        <v>427</v>
      </c>
      <c r="D356" s="88">
        <v>1759.1</v>
      </c>
      <c r="E356" s="88">
        <v>1193.3</v>
      </c>
      <c r="F356" s="88">
        <v>1193.3</v>
      </c>
      <c r="G356" s="88">
        <v>27</v>
      </c>
      <c r="H356" s="70">
        <v>282883.66</v>
      </c>
      <c r="I356" s="37" t="s">
        <v>204</v>
      </c>
      <c r="J356" s="44">
        <v>170506.16</v>
      </c>
      <c r="K356" s="17"/>
      <c r="L356" s="10">
        <f t="shared" si="10"/>
        <v>112377.49999999997</v>
      </c>
      <c r="M356" s="11"/>
      <c r="N356" s="71">
        <f t="shared" si="11"/>
        <v>170506.16</v>
      </c>
      <c r="O356" s="51"/>
      <c r="P356" s="74"/>
      <c r="Q356" s="51"/>
    </row>
    <row r="357" spans="1:17" s="4" customFormat="1" ht="15.75">
      <c r="A357" s="66">
        <v>348</v>
      </c>
      <c r="B357" s="87" t="s">
        <v>399</v>
      </c>
      <c r="C357" s="88" t="s">
        <v>428</v>
      </c>
      <c r="D357" s="88">
        <v>1718.7</v>
      </c>
      <c r="E357" s="88">
        <v>1254.52</v>
      </c>
      <c r="F357" s="88">
        <v>1251.1</v>
      </c>
      <c r="G357" s="88">
        <v>27</v>
      </c>
      <c r="H357" s="70">
        <v>296585.88</v>
      </c>
      <c r="I357" s="37" t="s">
        <v>204</v>
      </c>
      <c r="J357" s="44">
        <v>218031.21</v>
      </c>
      <c r="K357" s="17"/>
      <c r="L357" s="10">
        <f t="shared" si="10"/>
        <v>78554.67000000001</v>
      </c>
      <c r="M357" s="11"/>
      <c r="N357" s="71">
        <f t="shared" si="11"/>
        <v>218031.21</v>
      </c>
      <c r="O357" s="51"/>
      <c r="P357" s="74"/>
      <c r="Q357" s="51"/>
    </row>
    <row r="358" spans="1:17" ht="15.75">
      <c r="A358" s="66">
        <v>349</v>
      </c>
      <c r="B358" s="87" t="s">
        <v>400</v>
      </c>
      <c r="C358" s="88" t="s">
        <v>318</v>
      </c>
      <c r="D358" s="88">
        <v>550</v>
      </c>
      <c r="E358" s="88">
        <v>440</v>
      </c>
      <c r="F358" s="88">
        <v>280.3</v>
      </c>
      <c r="G358" s="88">
        <v>9</v>
      </c>
      <c r="H358" s="70">
        <v>66448.07</v>
      </c>
      <c r="I358" s="37" t="s">
        <v>204</v>
      </c>
      <c r="J358" s="90">
        <v>23603.95</v>
      </c>
      <c r="K358" s="17"/>
      <c r="L358" s="10">
        <f t="shared" si="10"/>
        <v>42844.12000000001</v>
      </c>
      <c r="M358" s="11"/>
      <c r="N358" s="71">
        <f t="shared" si="11"/>
        <v>23603.95</v>
      </c>
      <c r="O358" s="51"/>
      <c r="P358" s="74"/>
      <c r="Q358" s="51"/>
    </row>
    <row r="359" spans="1:17" ht="15.75">
      <c r="A359" s="66">
        <v>350</v>
      </c>
      <c r="B359" s="87" t="s">
        <v>400</v>
      </c>
      <c r="C359" s="88" t="s">
        <v>319</v>
      </c>
      <c r="D359" s="88">
        <v>1761</v>
      </c>
      <c r="E359" s="88">
        <v>1409</v>
      </c>
      <c r="F359" s="88">
        <v>1156.97</v>
      </c>
      <c r="G359" s="88">
        <v>22</v>
      </c>
      <c r="H359" s="70">
        <v>274271.2</v>
      </c>
      <c r="I359" s="37" t="s">
        <v>204</v>
      </c>
      <c r="J359" s="44">
        <v>205557.68</v>
      </c>
      <c r="K359" s="17"/>
      <c r="L359" s="10">
        <f t="shared" si="10"/>
        <v>68713.52000000002</v>
      </c>
      <c r="M359" s="11"/>
      <c r="N359" s="71">
        <f t="shared" si="11"/>
        <v>205557.68</v>
      </c>
      <c r="O359" s="51"/>
      <c r="P359" s="74"/>
      <c r="Q359" s="51"/>
    </row>
    <row r="360" spans="1:17" ht="15.75">
      <c r="A360" s="66">
        <v>351</v>
      </c>
      <c r="B360" s="87" t="s">
        <v>400</v>
      </c>
      <c r="C360" s="88" t="s">
        <v>320</v>
      </c>
      <c r="D360" s="88">
        <v>1024</v>
      </c>
      <c r="E360" s="88">
        <v>819</v>
      </c>
      <c r="F360" s="88">
        <v>731.48</v>
      </c>
      <c r="G360" s="88">
        <v>16</v>
      </c>
      <c r="H360" s="70">
        <v>173404.4</v>
      </c>
      <c r="I360" s="37" t="s">
        <v>204</v>
      </c>
      <c r="J360" s="44">
        <v>148023.53</v>
      </c>
      <c r="K360" s="17">
        <v>67980.1</v>
      </c>
      <c r="L360" s="10">
        <f t="shared" si="10"/>
        <v>25380.869999999995</v>
      </c>
      <c r="M360" s="11"/>
      <c r="N360" s="71">
        <f t="shared" si="11"/>
        <v>80043.43</v>
      </c>
      <c r="O360" s="51"/>
      <c r="P360" s="74"/>
      <c r="Q360" s="51"/>
    </row>
    <row r="361" spans="1:17" ht="15.75">
      <c r="A361" s="66">
        <v>352</v>
      </c>
      <c r="B361" s="87" t="s">
        <v>400</v>
      </c>
      <c r="C361" s="88" t="s">
        <v>321</v>
      </c>
      <c r="D361" s="88">
        <v>1250.1</v>
      </c>
      <c r="E361" s="88">
        <v>958</v>
      </c>
      <c r="F361" s="88">
        <v>1149.67</v>
      </c>
      <c r="G361" s="88">
        <v>24</v>
      </c>
      <c r="H361" s="70">
        <v>273678.74</v>
      </c>
      <c r="I361" s="37" t="s">
        <v>204</v>
      </c>
      <c r="J361" s="44">
        <v>239095.23</v>
      </c>
      <c r="K361" s="17"/>
      <c r="L361" s="10">
        <f t="shared" si="10"/>
        <v>34583.50999999998</v>
      </c>
      <c r="M361" s="11"/>
      <c r="N361" s="71">
        <f t="shared" si="11"/>
        <v>239095.23</v>
      </c>
      <c r="O361" s="51"/>
      <c r="P361" s="74"/>
      <c r="Q361" s="51"/>
    </row>
    <row r="362" spans="1:17" ht="15.75">
      <c r="A362" s="66">
        <v>353</v>
      </c>
      <c r="B362" s="87" t="s">
        <v>400</v>
      </c>
      <c r="C362" s="88" t="s">
        <v>322</v>
      </c>
      <c r="D362" s="88">
        <v>934</v>
      </c>
      <c r="E362" s="88">
        <v>810</v>
      </c>
      <c r="F362" s="88">
        <v>742.08</v>
      </c>
      <c r="G362" s="88">
        <v>14</v>
      </c>
      <c r="H362" s="70">
        <v>176936.98</v>
      </c>
      <c r="I362" s="37" t="s">
        <v>204</v>
      </c>
      <c r="J362" s="44">
        <v>103063.41</v>
      </c>
      <c r="K362" s="17"/>
      <c r="L362" s="10">
        <f t="shared" si="10"/>
        <v>73873.57</v>
      </c>
      <c r="M362" s="11"/>
      <c r="N362" s="71">
        <f t="shared" si="11"/>
        <v>103063.41</v>
      </c>
      <c r="O362" s="51"/>
      <c r="P362" s="74"/>
      <c r="Q362" s="51"/>
    </row>
    <row r="363" spans="1:17" ht="15.75">
      <c r="A363" s="66">
        <v>354</v>
      </c>
      <c r="B363" s="87" t="s">
        <v>400</v>
      </c>
      <c r="C363" s="88" t="s">
        <v>317</v>
      </c>
      <c r="D363" s="88">
        <v>560.7</v>
      </c>
      <c r="E363" s="88">
        <v>400.4</v>
      </c>
      <c r="F363" s="88">
        <v>379.2</v>
      </c>
      <c r="G363" s="88">
        <v>8</v>
      </c>
      <c r="H363" s="70">
        <v>89892.81</v>
      </c>
      <c r="I363" s="37" t="s">
        <v>204</v>
      </c>
      <c r="J363" s="44">
        <v>63548.55</v>
      </c>
      <c r="K363" s="17"/>
      <c r="L363" s="10">
        <f t="shared" si="10"/>
        <v>26344.259999999995</v>
      </c>
      <c r="M363" s="11"/>
      <c r="N363" s="71">
        <f t="shared" si="11"/>
        <v>63548.55</v>
      </c>
      <c r="O363" s="51"/>
      <c r="P363" s="74"/>
      <c r="Q363" s="51"/>
    </row>
    <row r="364" spans="1:17" s="4" customFormat="1" ht="15.75">
      <c r="A364" s="66">
        <v>355</v>
      </c>
      <c r="B364" s="87" t="s">
        <v>400</v>
      </c>
      <c r="C364" s="88" t="s">
        <v>430</v>
      </c>
      <c r="D364" s="88">
        <v>560.7</v>
      </c>
      <c r="E364" s="88">
        <v>400.4</v>
      </c>
      <c r="F364" s="88">
        <v>386.4</v>
      </c>
      <c r="G364" s="88">
        <v>8</v>
      </c>
      <c r="H364" s="70">
        <v>91600.06</v>
      </c>
      <c r="I364" s="37" t="s">
        <v>204</v>
      </c>
      <c r="J364" s="44">
        <v>60609.75</v>
      </c>
      <c r="K364" s="17"/>
      <c r="L364" s="10">
        <f t="shared" si="10"/>
        <v>30990.309999999998</v>
      </c>
      <c r="M364" s="11"/>
      <c r="N364" s="71">
        <f t="shared" si="11"/>
        <v>60609.75</v>
      </c>
      <c r="O364" s="51"/>
      <c r="P364" s="74"/>
      <c r="Q364" s="51"/>
    </row>
    <row r="365" spans="1:17" s="6" customFormat="1" ht="15.75">
      <c r="A365" s="66">
        <v>356</v>
      </c>
      <c r="B365" s="87" t="s">
        <v>400</v>
      </c>
      <c r="C365" s="88" t="s">
        <v>458</v>
      </c>
      <c r="D365" s="88">
        <v>570</v>
      </c>
      <c r="E365" s="88">
        <v>420.04</v>
      </c>
      <c r="F365" s="88">
        <v>420.04</v>
      </c>
      <c r="G365" s="88">
        <v>8</v>
      </c>
      <c r="H365" s="70">
        <v>57864.59</v>
      </c>
      <c r="I365" s="37" t="s">
        <v>204</v>
      </c>
      <c r="J365" s="44">
        <v>22437.95</v>
      </c>
      <c r="K365" s="17"/>
      <c r="L365" s="10">
        <f t="shared" si="10"/>
        <v>35426.64</v>
      </c>
      <c r="M365" s="11"/>
      <c r="N365" s="71">
        <f t="shared" si="11"/>
        <v>22437.95</v>
      </c>
      <c r="O365" s="51"/>
      <c r="P365" s="74"/>
      <c r="Q365" s="51"/>
    </row>
    <row r="366" spans="1:17" s="6" customFormat="1" ht="15.75">
      <c r="A366" s="66">
        <v>357</v>
      </c>
      <c r="B366" s="87" t="s">
        <v>400</v>
      </c>
      <c r="C366" s="88" t="s">
        <v>459</v>
      </c>
      <c r="D366" s="88">
        <v>970</v>
      </c>
      <c r="E366" s="88">
        <v>715.2</v>
      </c>
      <c r="F366" s="88">
        <v>715.2</v>
      </c>
      <c r="G366" s="88">
        <v>16</v>
      </c>
      <c r="H366" s="70">
        <v>82106.8</v>
      </c>
      <c r="I366" s="37" t="s">
        <v>204</v>
      </c>
      <c r="J366" s="70">
        <v>15441.1</v>
      </c>
      <c r="K366" s="17"/>
      <c r="L366" s="10">
        <f t="shared" si="10"/>
        <v>66665.7</v>
      </c>
      <c r="M366" s="11"/>
      <c r="N366" s="71">
        <f t="shared" si="11"/>
        <v>15441.1</v>
      </c>
      <c r="O366" s="51"/>
      <c r="P366" s="74"/>
      <c r="Q366" s="51"/>
    </row>
    <row r="367" spans="1:17" s="6" customFormat="1" ht="15.75">
      <c r="A367" s="66">
        <v>358</v>
      </c>
      <c r="B367" s="87" t="s">
        <v>400</v>
      </c>
      <c r="C367" s="88" t="s">
        <v>460</v>
      </c>
      <c r="D367" s="88">
        <v>477</v>
      </c>
      <c r="E367" s="88">
        <v>304.6</v>
      </c>
      <c r="F367" s="88">
        <v>304.6</v>
      </c>
      <c r="G367" s="88">
        <v>8</v>
      </c>
      <c r="H367" s="70">
        <v>15453.76</v>
      </c>
      <c r="I367" s="37" t="s">
        <v>204</v>
      </c>
      <c r="J367" s="44">
        <v>7645.56</v>
      </c>
      <c r="K367" s="17"/>
      <c r="L367" s="10">
        <f t="shared" si="10"/>
        <v>7808.2</v>
      </c>
      <c r="M367" s="11"/>
      <c r="N367" s="71">
        <f t="shared" si="11"/>
        <v>7645.56</v>
      </c>
      <c r="O367" s="51"/>
      <c r="P367" s="74"/>
      <c r="Q367" s="51"/>
    </row>
    <row r="368" spans="1:17" s="4" customFormat="1" ht="15.75">
      <c r="A368" s="66">
        <v>359</v>
      </c>
      <c r="B368" s="87" t="s">
        <v>400</v>
      </c>
      <c r="C368" s="88" t="s">
        <v>323</v>
      </c>
      <c r="D368" s="88">
        <v>512.64</v>
      </c>
      <c r="E368" s="88">
        <v>471.84</v>
      </c>
      <c r="F368" s="88">
        <v>479.46</v>
      </c>
      <c r="G368" s="88">
        <v>12</v>
      </c>
      <c r="H368" s="70">
        <v>72245.73</v>
      </c>
      <c r="I368" s="37" t="s">
        <v>204</v>
      </c>
      <c r="J368" s="44">
        <v>42476.39</v>
      </c>
      <c r="K368" s="17"/>
      <c r="L368" s="10">
        <f t="shared" si="10"/>
        <v>29769.339999999997</v>
      </c>
      <c r="M368" s="11"/>
      <c r="N368" s="71">
        <f t="shared" si="11"/>
        <v>42476.39</v>
      </c>
      <c r="O368" s="51"/>
      <c r="P368" s="74"/>
      <c r="Q368" s="51"/>
    </row>
    <row r="369" spans="1:17" ht="15.75">
      <c r="A369" s="66">
        <v>360</v>
      </c>
      <c r="B369" s="87" t="s">
        <v>400</v>
      </c>
      <c r="C369" s="88" t="s">
        <v>314</v>
      </c>
      <c r="D369" s="88">
        <v>578</v>
      </c>
      <c r="E369" s="88">
        <v>462</v>
      </c>
      <c r="F369" s="88">
        <v>320</v>
      </c>
      <c r="G369" s="88">
        <v>8</v>
      </c>
      <c r="H369" s="70">
        <v>77352.83</v>
      </c>
      <c r="I369" s="37" t="s">
        <v>204</v>
      </c>
      <c r="J369" s="70">
        <v>5372.99</v>
      </c>
      <c r="K369" s="17"/>
      <c r="L369" s="10">
        <f t="shared" si="10"/>
        <v>71979.84</v>
      </c>
      <c r="M369" s="11"/>
      <c r="N369" s="71">
        <f t="shared" si="11"/>
        <v>5372.99</v>
      </c>
      <c r="O369" s="51"/>
      <c r="P369" s="74"/>
      <c r="Q369" s="51"/>
    </row>
    <row r="370" spans="1:17" ht="15.75">
      <c r="A370" s="66">
        <v>361</v>
      </c>
      <c r="B370" s="87" t="s">
        <v>400</v>
      </c>
      <c r="C370" s="88" t="s">
        <v>315</v>
      </c>
      <c r="D370" s="88">
        <v>578</v>
      </c>
      <c r="E370" s="88">
        <v>462</v>
      </c>
      <c r="F370" s="88">
        <v>320</v>
      </c>
      <c r="G370" s="88">
        <v>8</v>
      </c>
      <c r="H370" s="70">
        <v>77921.66</v>
      </c>
      <c r="I370" s="37" t="s">
        <v>204</v>
      </c>
      <c r="J370" s="44">
        <v>29416.62</v>
      </c>
      <c r="K370" s="17">
        <v>251931.92</v>
      </c>
      <c r="L370" s="10">
        <f t="shared" si="10"/>
        <v>48505.04000000001</v>
      </c>
      <c r="M370" s="11">
        <f>J370-K370</f>
        <v>-222515.30000000002</v>
      </c>
      <c r="N370" s="71">
        <f t="shared" si="11"/>
        <v>-222515.30000000002</v>
      </c>
      <c r="O370" s="51"/>
      <c r="P370" s="74"/>
      <c r="Q370" s="51"/>
    </row>
    <row r="371" spans="1:17" ht="15.75">
      <c r="A371" s="66">
        <v>362</v>
      </c>
      <c r="B371" s="87" t="s">
        <v>400</v>
      </c>
      <c r="C371" s="88" t="s">
        <v>316</v>
      </c>
      <c r="D371" s="88">
        <v>578</v>
      </c>
      <c r="E371" s="88">
        <v>462</v>
      </c>
      <c r="F371" s="88">
        <v>320</v>
      </c>
      <c r="G371" s="88">
        <v>8</v>
      </c>
      <c r="H371" s="70">
        <v>75574.88</v>
      </c>
      <c r="I371" s="37" t="s">
        <v>204</v>
      </c>
      <c r="J371" s="44">
        <v>16187.01</v>
      </c>
      <c r="K371" s="17"/>
      <c r="L371" s="10">
        <f t="shared" si="10"/>
        <v>59387.87</v>
      </c>
      <c r="M371" s="11"/>
      <c r="N371" s="71">
        <f t="shared" si="11"/>
        <v>16187.01</v>
      </c>
      <c r="O371" s="51"/>
      <c r="P371" s="74"/>
      <c r="Q371" s="51"/>
    </row>
    <row r="372" spans="1:17" s="6" customFormat="1" ht="15.75">
      <c r="A372" s="66">
        <v>363</v>
      </c>
      <c r="B372" s="87" t="s">
        <v>400</v>
      </c>
      <c r="C372" s="88" t="s">
        <v>461</v>
      </c>
      <c r="D372" s="88">
        <v>435</v>
      </c>
      <c r="E372" s="88">
        <v>286.2</v>
      </c>
      <c r="F372" s="88">
        <v>286.2</v>
      </c>
      <c r="G372" s="88">
        <v>6</v>
      </c>
      <c r="H372" s="70">
        <v>14304.22</v>
      </c>
      <c r="I372" s="37" t="s">
        <v>204</v>
      </c>
      <c r="J372" s="44">
        <v>2932.48</v>
      </c>
      <c r="K372" s="17"/>
      <c r="L372" s="10">
        <f t="shared" si="10"/>
        <v>11371.74</v>
      </c>
      <c r="M372" s="11"/>
      <c r="N372" s="71">
        <f t="shared" si="11"/>
        <v>2932.48</v>
      </c>
      <c r="O372" s="51"/>
      <c r="P372" s="74"/>
      <c r="Q372" s="51"/>
    </row>
    <row r="373" spans="1:17" ht="15.75">
      <c r="A373" s="66">
        <v>364</v>
      </c>
      <c r="B373" s="87" t="s">
        <v>401</v>
      </c>
      <c r="C373" s="88" t="s">
        <v>324</v>
      </c>
      <c r="D373" s="88">
        <v>1272.06</v>
      </c>
      <c r="E373" s="88">
        <v>858</v>
      </c>
      <c r="F373" s="88">
        <v>896.7</v>
      </c>
      <c r="G373" s="88">
        <v>12</v>
      </c>
      <c r="H373" s="70">
        <v>212571.55</v>
      </c>
      <c r="I373" s="37" t="s">
        <v>204</v>
      </c>
      <c r="J373" s="44">
        <v>100482.13</v>
      </c>
      <c r="K373" s="17"/>
      <c r="L373" s="10">
        <f t="shared" si="10"/>
        <v>112089.41999999998</v>
      </c>
      <c r="M373" s="11"/>
      <c r="N373" s="71">
        <f t="shared" si="11"/>
        <v>100482.13</v>
      </c>
      <c r="O373" s="51"/>
      <c r="P373" s="74"/>
      <c r="Q373" s="51"/>
    </row>
    <row r="374" spans="1:17" ht="15.75">
      <c r="A374" s="66">
        <v>365</v>
      </c>
      <c r="B374" s="87" t="s">
        <v>401</v>
      </c>
      <c r="C374" s="88" t="s">
        <v>325</v>
      </c>
      <c r="D374" s="88">
        <v>1180</v>
      </c>
      <c r="E374" s="88">
        <v>1014.8</v>
      </c>
      <c r="F374" s="88">
        <v>715</v>
      </c>
      <c r="G374" s="88">
        <v>12</v>
      </c>
      <c r="H374" s="70">
        <v>169497.9</v>
      </c>
      <c r="I374" s="37" t="s">
        <v>204</v>
      </c>
      <c r="J374" s="47">
        <v>114737.74</v>
      </c>
      <c r="K374" s="17"/>
      <c r="L374" s="10">
        <f t="shared" si="10"/>
        <v>54760.15999999999</v>
      </c>
      <c r="M374" s="11"/>
      <c r="N374" s="71">
        <f t="shared" si="11"/>
        <v>114737.74</v>
      </c>
      <c r="O374" s="91"/>
      <c r="P374" s="74"/>
      <c r="Q374" s="51"/>
    </row>
    <row r="375" spans="1:17" ht="15.75">
      <c r="A375" s="66">
        <v>366</v>
      </c>
      <c r="B375" s="87" t="s">
        <v>401</v>
      </c>
      <c r="C375" s="88" t="s">
        <v>326</v>
      </c>
      <c r="D375" s="88">
        <v>1140</v>
      </c>
      <c r="E375" s="88">
        <v>980.4</v>
      </c>
      <c r="F375" s="88">
        <v>770.8</v>
      </c>
      <c r="G375" s="88">
        <v>12</v>
      </c>
      <c r="H375" s="70">
        <v>179110.47</v>
      </c>
      <c r="I375" s="37" t="s">
        <v>204</v>
      </c>
      <c r="J375" s="44">
        <v>97579.01</v>
      </c>
      <c r="K375" s="17"/>
      <c r="L375" s="10">
        <f t="shared" si="10"/>
        <v>81531.46</v>
      </c>
      <c r="M375" s="11"/>
      <c r="N375" s="71">
        <f t="shared" si="11"/>
        <v>97579.01</v>
      </c>
      <c r="O375" s="51"/>
      <c r="P375" s="74"/>
      <c r="Q375" s="51"/>
    </row>
    <row r="376" spans="1:17" ht="15.75">
      <c r="A376" s="66">
        <v>367</v>
      </c>
      <c r="B376" s="87" t="s">
        <v>401</v>
      </c>
      <c r="C376" s="88" t="s">
        <v>327</v>
      </c>
      <c r="D376" s="88">
        <v>505</v>
      </c>
      <c r="E376" s="88">
        <v>164.8</v>
      </c>
      <c r="F376" s="88">
        <v>310.45</v>
      </c>
      <c r="G376" s="88">
        <v>8</v>
      </c>
      <c r="H376" s="70">
        <v>73595.14</v>
      </c>
      <c r="I376" s="37" t="s">
        <v>204</v>
      </c>
      <c r="J376" s="44">
        <v>22607.11</v>
      </c>
      <c r="K376" s="17"/>
      <c r="L376" s="10">
        <f t="shared" si="10"/>
        <v>50988.03</v>
      </c>
      <c r="M376" s="11"/>
      <c r="N376" s="71">
        <f t="shared" si="11"/>
        <v>22607.11</v>
      </c>
      <c r="O376" s="51"/>
      <c r="P376" s="74"/>
      <c r="Q376" s="51"/>
    </row>
    <row r="377" spans="1:17" ht="15.75">
      <c r="A377" s="66">
        <v>368</v>
      </c>
      <c r="B377" s="87" t="s">
        <v>401</v>
      </c>
      <c r="C377" s="88" t="s">
        <v>328</v>
      </c>
      <c r="D377" s="88">
        <v>427</v>
      </c>
      <c r="E377" s="88">
        <v>215.5</v>
      </c>
      <c r="F377" s="88">
        <v>321</v>
      </c>
      <c r="G377" s="88">
        <v>8</v>
      </c>
      <c r="H377" s="70">
        <v>75243.11</v>
      </c>
      <c r="I377" s="37" t="s">
        <v>204</v>
      </c>
      <c r="J377" s="70">
        <v>36903.93</v>
      </c>
      <c r="K377" s="17"/>
      <c r="L377" s="10">
        <f t="shared" si="10"/>
        <v>38339.18</v>
      </c>
      <c r="M377" s="11"/>
      <c r="N377" s="71">
        <f t="shared" si="11"/>
        <v>36903.93</v>
      </c>
      <c r="O377" s="51"/>
      <c r="P377" s="74"/>
      <c r="Q377" s="51"/>
    </row>
    <row r="378" spans="1:17" ht="15.75">
      <c r="A378" s="66">
        <v>369</v>
      </c>
      <c r="B378" s="87" t="s">
        <v>401</v>
      </c>
      <c r="C378" s="88" t="s">
        <v>329</v>
      </c>
      <c r="D378" s="88">
        <v>906.6</v>
      </c>
      <c r="E378" s="88">
        <v>543</v>
      </c>
      <c r="F378" s="88">
        <v>594.4</v>
      </c>
      <c r="G378" s="88">
        <v>12</v>
      </c>
      <c r="H378" s="70">
        <v>140908.35</v>
      </c>
      <c r="I378" s="37" t="s">
        <v>204</v>
      </c>
      <c r="J378" s="44">
        <v>70270.51</v>
      </c>
      <c r="K378" s="17">
        <v>91419</v>
      </c>
      <c r="L378" s="10">
        <f t="shared" si="10"/>
        <v>70637.84000000001</v>
      </c>
      <c r="M378" s="11">
        <f>J378-K378</f>
        <v>-21148.490000000005</v>
      </c>
      <c r="N378" s="71">
        <f t="shared" si="11"/>
        <v>-21148.490000000005</v>
      </c>
      <c r="O378" s="51"/>
      <c r="P378" s="74"/>
      <c r="Q378" s="51"/>
    </row>
    <row r="379" spans="1:17" ht="15.75">
      <c r="A379" s="66">
        <v>370</v>
      </c>
      <c r="B379" s="87" t="s">
        <v>401</v>
      </c>
      <c r="C379" s="88" t="s">
        <v>330</v>
      </c>
      <c r="D379" s="88">
        <v>419.4</v>
      </c>
      <c r="E379" s="88">
        <v>228.6</v>
      </c>
      <c r="F379" s="88">
        <v>334.9</v>
      </c>
      <c r="G379" s="88">
        <v>12</v>
      </c>
      <c r="H379" s="70">
        <v>79249.12</v>
      </c>
      <c r="I379" s="37" t="s">
        <v>204</v>
      </c>
      <c r="J379" s="70">
        <v>44529.82</v>
      </c>
      <c r="K379" s="17"/>
      <c r="L379" s="10">
        <f t="shared" si="10"/>
        <v>34719.299999999996</v>
      </c>
      <c r="M379" s="11"/>
      <c r="N379" s="71">
        <f t="shared" si="11"/>
        <v>44529.82</v>
      </c>
      <c r="O379" s="51"/>
      <c r="P379" s="74"/>
      <c r="Q379" s="51"/>
    </row>
    <row r="380" spans="1:17" ht="15.75">
      <c r="A380" s="66">
        <v>371</v>
      </c>
      <c r="B380" s="87" t="s">
        <v>401</v>
      </c>
      <c r="C380" s="88" t="s">
        <v>331</v>
      </c>
      <c r="D380" s="88">
        <v>960.8</v>
      </c>
      <c r="E380" s="88">
        <v>675</v>
      </c>
      <c r="F380" s="88">
        <v>724.1</v>
      </c>
      <c r="G380" s="88">
        <v>12</v>
      </c>
      <c r="H380" s="70">
        <v>171678.7</v>
      </c>
      <c r="I380" s="37" t="s">
        <v>204</v>
      </c>
      <c r="J380" s="44">
        <v>134370.01</v>
      </c>
      <c r="K380" s="17"/>
      <c r="L380" s="10">
        <f t="shared" si="10"/>
        <v>37308.69</v>
      </c>
      <c r="M380" s="11"/>
      <c r="N380" s="71">
        <f t="shared" si="11"/>
        <v>134370.01</v>
      </c>
      <c r="O380" s="51"/>
      <c r="P380" s="74"/>
      <c r="Q380" s="51"/>
    </row>
    <row r="381" spans="1:17" ht="15.75">
      <c r="A381" s="66">
        <v>372</v>
      </c>
      <c r="B381" s="87" t="s">
        <v>401</v>
      </c>
      <c r="C381" s="88" t="s">
        <v>332</v>
      </c>
      <c r="D381" s="88">
        <v>1190</v>
      </c>
      <c r="E381" s="88">
        <v>1023</v>
      </c>
      <c r="F381" s="88">
        <v>1180.8</v>
      </c>
      <c r="G381" s="88">
        <v>12</v>
      </c>
      <c r="H381" s="70">
        <v>276482.85</v>
      </c>
      <c r="I381" s="37" t="s">
        <v>204</v>
      </c>
      <c r="J381" s="47">
        <v>249010.27</v>
      </c>
      <c r="K381" s="17"/>
      <c r="L381" s="10">
        <f t="shared" si="10"/>
        <v>27472.579999999987</v>
      </c>
      <c r="M381" s="11"/>
      <c r="N381" s="71">
        <f t="shared" si="11"/>
        <v>249010.27</v>
      </c>
      <c r="O381" s="91"/>
      <c r="P381" s="74"/>
      <c r="Q381" s="51"/>
    </row>
    <row r="382" spans="1:17" ht="15.75">
      <c r="A382" s="66">
        <v>373</v>
      </c>
      <c r="B382" s="87" t="s">
        <v>401</v>
      </c>
      <c r="C382" s="88" t="s">
        <v>334</v>
      </c>
      <c r="D382" s="88">
        <v>583.6</v>
      </c>
      <c r="E382" s="88">
        <v>395.7</v>
      </c>
      <c r="F382" s="88">
        <v>395.7</v>
      </c>
      <c r="G382" s="88">
        <v>15</v>
      </c>
      <c r="H382" s="70">
        <v>90630.87</v>
      </c>
      <c r="I382" s="37" t="s">
        <v>204</v>
      </c>
      <c r="J382" s="70">
        <v>13054.56</v>
      </c>
      <c r="K382" s="17"/>
      <c r="L382" s="10">
        <f t="shared" si="10"/>
        <v>77576.31</v>
      </c>
      <c r="M382" s="11"/>
      <c r="N382" s="71">
        <f t="shared" si="11"/>
        <v>13054.56</v>
      </c>
      <c r="O382" s="51"/>
      <c r="P382" s="74"/>
      <c r="Q382" s="51"/>
    </row>
    <row r="383" spans="1:17" ht="15.75">
      <c r="A383" s="66">
        <v>374</v>
      </c>
      <c r="B383" s="87" t="s">
        <v>401</v>
      </c>
      <c r="C383" s="88" t="s">
        <v>333</v>
      </c>
      <c r="D383" s="88">
        <v>284.9</v>
      </c>
      <c r="E383" s="88">
        <v>167.2</v>
      </c>
      <c r="F383" s="88">
        <v>161.1</v>
      </c>
      <c r="G383" s="88">
        <v>5</v>
      </c>
      <c r="H383" s="70">
        <v>38190.29</v>
      </c>
      <c r="I383" s="37" t="s">
        <v>204</v>
      </c>
      <c r="J383" s="44">
        <v>21571.55</v>
      </c>
      <c r="K383" s="17"/>
      <c r="L383" s="10">
        <f t="shared" si="10"/>
        <v>16618.74</v>
      </c>
      <c r="M383" s="11"/>
      <c r="N383" s="71">
        <f t="shared" si="11"/>
        <v>21571.55</v>
      </c>
      <c r="O383" s="51"/>
      <c r="P383" s="74"/>
      <c r="Q383" s="51"/>
    </row>
    <row r="384" spans="1:17" s="6" customFormat="1" ht="15.75">
      <c r="A384" s="66">
        <v>375</v>
      </c>
      <c r="B384" s="87" t="s">
        <v>402</v>
      </c>
      <c r="C384" s="88" t="s">
        <v>462</v>
      </c>
      <c r="D384" s="88">
        <v>127.8</v>
      </c>
      <c r="E384" s="88">
        <v>120.7</v>
      </c>
      <c r="F384" s="88">
        <v>120.7</v>
      </c>
      <c r="G384" s="88">
        <v>3</v>
      </c>
      <c r="H384" s="70">
        <v>16627.67</v>
      </c>
      <c r="I384" s="37" t="s">
        <v>204</v>
      </c>
      <c r="J384" s="70">
        <v>7548.43</v>
      </c>
      <c r="K384" s="17"/>
      <c r="L384" s="10">
        <f t="shared" si="10"/>
        <v>9079.239999999998</v>
      </c>
      <c r="M384" s="11"/>
      <c r="N384" s="71">
        <f t="shared" si="11"/>
        <v>7548.43</v>
      </c>
      <c r="O384" s="51"/>
      <c r="P384" s="74"/>
      <c r="Q384" s="51"/>
    </row>
    <row r="385" spans="1:17" ht="15.75">
      <c r="A385" s="66">
        <v>376</v>
      </c>
      <c r="B385" s="87" t="s">
        <v>402</v>
      </c>
      <c r="C385" s="88" t="s">
        <v>335</v>
      </c>
      <c r="D385" s="88">
        <v>396.7</v>
      </c>
      <c r="E385" s="88">
        <v>339.4</v>
      </c>
      <c r="F385" s="88">
        <v>349.2</v>
      </c>
      <c r="G385" s="88">
        <v>8</v>
      </c>
      <c r="H385" s="70">
        <v>82781.39</v>
      </c>
      <c r="I385" s="37" t="s">
        <v>204</v>
      </c>
      <c r="J385" s="44">
        <v>10422</v>
      </c>
      <c r="K385" s="17">
        <v>291200.65</v>
      </c>
      <c r="L385" s="10">
        <f t="shared" si="10"/>
        <v>72359.39</v>
      </c>
      <c r="M385" s="11">
        <f>J385-K385</f>
        <v>-280778.65</v>
      </c>
      <c r="N385" s="71">
        <f t="shared" si="11"/>
        <v>-280778.65</v>
      </c>
      <c r="O385" s="51"/>
      <c r="P385" s="74"/>
      <c r="Q385" s="51"/>
    </row>
    <row r="386" spans="1:17" s="4" customFormat="1" ht="15.75">
      <c r="A386" s="66">
        <v>377</v>
      </c>
      <c r="B386" s="87" t="s">
        <v>402</v>
      </c>
      <c r="C386" s="88" t="s">
        <v>337</v>
      </c>
      <c r="D386" s="88">
        <v>1235</v>
      </c>
      <c r="E386" s="88">
        <v>970.4</v>
      </c>
      <c r="F386" s="88">
        <v>869.52</v>
      </c>
      <c r="G386" s="88">
        <v>22</v>
      </c>
      <c r="H386" s="70">
        <v>206133.54</v>
      </c>
      <c r="I386" s="37" t="s">
        <v>204</v>
      </c>
      <c r="J386" s="44">
        <v>160782.01</v>
      </c>
      <c r="K386" s="17"/>
      <c r="L386" s="10">
        <f t="shared" si="10"/>
        <v>45351.53</v>
      </c>
      <c r="M386" s="11"/>
      <c r="N386" s="71">
        <f t="shared" si="11"/>
        <v>160782.01</v>
      </c>
      <c r="O386" s="51"/>
      <c r="P386" s="74"/>
      <c r="Q386" s="51"/>
    </row>
    <row r="387" spans="1:17" ht="15.75">
      <c r="A387" s="66">
        <v>378</v>
      </c>
      <c r="B387" s="87" t="s">
        <v>402</v>
      </c>
      <c r="C387" s="88" t="s">
        <v>338</v>
      </c>
      <c r="D387" s="88">
        <v>924</v>
      </c>
      <c r="E387" s="88">
        <v>715</v>
      </c>
      <c r="F387" s="88">
        <v>572.9</v>
      </c>
      <c r="G387" s="88">
        <v>23</v>
      </c>
      <c r="H387" s="70">
        <v>135811.37</v>
      </c>
      <c r="I387" s="37" t="s">
        <v>204</v>
      </c>
      <c r="J387" s="44">
        <v>77276.8</v>
      </c>
      <c r="K387" s="17"/>
      <c r="L387" s="10">
        <f t="shared" si="10"/>
        <v>58534.56999999999</v>
      </c>
      <c r="M387" s="11"/>
      <c r="N387" s="71">
        <f t="shared" si="11"/>
        <v>77276.8</v>
      </c>
      <c r="O387" s="51"/>
      <c r="P387" s="74"/>
      <c r="Q387" s="51"/>
    </row>
    <row r="388" spans="1:17" s="6" customFormat="1" ht="15.75">
      <c r="A388" s="66">
        <v>379</v>
      </c>
      <c r="B388" s="87" t="s">
        <v>402</v>
      </c>
      <c r="C388" s="88" t="s">
        <v>463</v>
      </c>
      <c r="D388" s="88">
        <v>116</v>
      </c>
      <c r="E388" s="88">
        <v>103</v>
      </c>
      <c r="F388" s="88">
        <v>103</v>
      </c>
      <c r="G388" s="88">
        <v>3</v>
      </c>
      <c r="H388" s="70">
        <v>14175.58</v>
      </c>
      <c r="I388" s="37" t="s">
        <v>204</v>
      </c>
      <c r="J388" s="70">
        <v>12179.29</v>
      </c>
      <c r="K388" s="17"/>
      <c r="L388" s="10">
        <f t="shared" si="10"/>
        <v>1996.289999999999</v>
      </c>
      <c r="M388" s="11"/>
      <c r="N388" s="71">
        <f t="shared" si="11"/>
        <v>12179.29</v>
      </c>
      <c r="O388" s="51"/>
      <c r="P388" s="74"/>
      <c r="Q388" s="51"/>
    </row>
    <row r="389" spans="1:17" ht="15.75">
      <c r="A389" s="66">
        <v>380</v>
      </c>
      <c r="B389" s="87" t="s">
        <v>402</v>
      </c>
      <c r="C389" s="88" t="s">
        <v>346</v>
      </c>
      <c r="D389" s="88">
        <v>395.08</v>
      </c>
      <c r="E389" s="88">
        <v>349.82</v>
      </c>
      <c r="F389" s="88">
        <v>334.5</v>
      </c>
      <c r="G389" s="88">
        <v>10</v>
      </c>
      <c r="H389" s="70">
        <v>78649.63</v>
      </c>
      <c r="I389" s="37" t="s">
        <v>204</v>
      </c>
      <c r="J389" s="44">
        <v>30469.81</v>
      </c>
      <c r="K389" s="17"/>
      <c r="L389" s="10">
        <f t="shared" si="10"/>
        <v>48179.82000000001</v>
      </c>
      <c r="M389" s="11"/>
      <c r="N389" s="71">
        <f t="shared" si="11"/>
        <v>30469.81</v>
      </c>
      <c r="O389" s="51"/>
      <c r="P389" s="74"/>
      <c r="Q389" s="51"/>
    </row>
    <row r="390" spans="1:17" ht="15.75">
      <c r="A390" s="66">
        <v>381</v>
      </c>
      <c r="B390" s="87" t="s">
        <v>402</v>
      </c>
      <c r="C390" s="88" t="s">
        <v>347</v>
      </c>
      <c r="D390" s="88">
        <v>391.8</v>
      </c>
      <c r="E390" s="88">
        <v>338.84</v>
      </c>
      <c r="F390" s="88">
        <v>306.72</v>
      </c>
      <c r="G390" s="88">
        <v>9</v>
      </c>
      <c r="H390" s="70">
        <v>72710.95</v>
      </c>
      <c r="I390" s="37" t="s">
        <v>204</v>
      </c>
      <c r="J390" s="44">
        <v>35529.61</v>
      </c>
      <c r="K390" s="17"/>
      <c r="L390" s="10">
        <f t="shared" si="10"/>
        <v>37181.34</v>
      </c>
      <c r="M390" s="11"/>
      <c r="N390" s="71">
        <f t="shared" si="11"/>
        <v>35529.61</v>
      </c>
      <c r="O390" s="51"/>
      <c r="P390" s="74"/>
      <c r="Q390" s="51"/>
    </row>
    <row r="391" spans="1:17" ht="15.75">
      <c r="A391" s="66">
        <v>382</v>
      </c>
      <c r="B391" s="87" t="s">
        <v>402</v>
      </c>
      <c r="C391" s="88" t="s">
        <v>339</v>
      </c>
      <c r="D391" s="88">
        <v>387.5</v>
      </c>
      <c r="E391" s="88">
        <v>334.2</v>
      </c>
      <c r="F391" s="88">
        <v>303.31</v>
      </c>
      <c r="G391" s="88">
        <v>8</v>
      </c>
      <c r="H391" s="70">
        <v>71902.8</v>
      </c>
      <c r="I391" s="37" t="s">
        <v>204</v>
      </c>
      <c r="J391" s="44">
        <v>34118.41</v>
      </c>
      <c r="K391" s="17"/>
      <c r="L391" s="10">
        <f t="shared" si="10"/>
        <v>37784.39</v>
      </c>
      <c r="M391" s="11"/>
      <c r="N391" s="71">
        <f t="shared" si="11"/>
        <v>34118.41</v>
      </c>
      <c r="O391" s="51"/>
      <c r="P391" s="74"/>
      <c r="Q391" s="51"/>
    </row>
    <row r="392" spans="1:17" ht="15.75">
      <c r="A392" s="66">
        <v>383</v>
      </c>
      <c r="B392" s="87" t="s">
        <v>402</v>
      </c>
      <c r="C392" s="88" t="s">
        <v>340</v>
      </c>
      <c r="D392" s="88">
        <v>1573.5</v>
      </c>
      <c r="E392" s="88">
        <v>1153.6</v>
      </c>
      <c r="F392" s="88">
        <v>1071.41</v>
      </c>
      <c r="G392" s="88">
        <v>24</v>
      </c>
      <c r="H392" s="70">
        <v>253988.85</v>
      </c>
      <c r="I392" s="37" t="s">
        <v>204</v>
      </c>
      <c r="J392" s="48">
        <v>187210.15</v>
      </c>
      <c r="K392" s="17"/>
      <c r="L392" s="10">
        <f t="shared" si="10"/>
        <v>66778.70000000001</v>
      </c>
      <c r="M392" s="11"/>
      <c r="N392" s="71">
        <f t="shared" si="11"/>
        <v>187210.15</v>
      </c>
      <c r="O392" s="86"/>
      <c r="P392" s="74"/>
      <c r="Q392" s="51"/>
    </row>
    <row r="393" spans="1:17" ht="15.75">
      <c r="A393" s="66">
        <v>384</v>
      </c>
      <c r="B393" s="87" t="s">
        <v>402</v>
      </c>
      <c r="C393" s="88" t="s">
        <v>336</v>
      </c>
      <c r="D393" s="88">
        <v>403.2</v>
      </c>
      <c r="E393" s="88">
        <v>351.2</v>
      </c>
      <c r="F393" s="88">
        <v>301.3</v>
      </c>
      <c r="G393" s="88">
        <v>8</v>
      </c>
      <c r="H393" s="70">
        <v>71426.33</v>
      </c>
      <c r="I393" s="37" t="s">
        <v>204</v>
      </c>
      <c r="J393" s="44">
        <v>3767.98</v>
      </c>
      <c r="K393" s="17"/>
      <c r="L393" s="10">
        <f t="shared" si="10"/>
        <v>67658.35</v>
      </c>
      <c r="M393" s="11"/>
      <c r="N393" s="71">
        <f t="shared" si="11"/>
        <v>3767.98</v>
      </c>
      <c r="O393" s="51"/>
      <c r="P393" s="74"/>
      <c r="Q393" s="51"/>
    </row>
    <row r="394" spans="1:17" ht="15.75">
      <c r="A394" s="66">
        <v>385</v>
      </c>
      <c r="B394" s="87" t="s">
        <v>402</v>
      </c>
      <c r="C394" s="88" t="s">
        <v>341</v>
      </c>
      <c r="D394" s="88">
        <v>387.4</v>
      </c>
      <c r="E394" s="88">
        <v>357.6</v>
      </c>
      <c r="F394" s="88">
        <v>319.4</v>
      </c>
      <c r="G394" s="88">
        <v>8</v>
      </c>
      <c r="H394" s="70">
        <v>76617.64</v>
      </c>
      <c r="I394" s="37" t="s">
        <v>204</v>
      </c>
      <c r="J394" s="44">
        <v>28051.01</v>
      </c>
      <c r="K394" s="17"/>
      <c r="L394" s="10">
        <f t="shared" si="10"/>
        <v>48566.630000000005</v>
      </c>
      <c r="M394" s="11"/>
      <c r="N394" s="71">
        <f t="shared" si="11"/>
        <v>28051.01</v>
      </c>
      <c r="O394" s="51"/>
      <c r="P394" s="74"/>
      <c r="Q394" s="51"/>
    </row>
    <row r="395" spans="1:17" ht="15.75">
      <c r="A395" s="66">
        <v>386</v>
      </c>
      <c r="B395" s="87" t="s">
        <v>402</v>
      </c>
      <c r="C395" s="88" t="s">
        <v>342</v>
      </c>
      <c r="D395" s="88">
        <v>388.3</v>
      </c>
      <c r="E395" s="88">
        <v>370.32</v>
      </c>
      <c r="F395" s="88">
        <v>341.99</v>
      </c>
      <c r="G395" s="88">
        <v>8</v>
      </c>
      <c r="H395" s="70">
        <v>81072.24</v>
      </c>
      <c r="I395" s="37" t="s">
        <v>204</v>
      </c>
      <c r="J395" s="44">
        <v>30384.53</v>
      </c>
      <c r="K395" s="17"/>
      <c r="L395" s="10">
        <f aca="true" t="shared" si="12" ref="L395:L448">H395-J395</f>
        <v>50687.71000000001</v>
      </c>
      <c r="M395" s="11"/>
      <c r="N395" s="71">
        <f aca="true" t="shared" si="13" ref="N395:N448">J395-K395</f>
        <v>30384.53</v>
      </c>
      <c r="O395" s="51"/>
      <c r="P395" s="74"/>
      <c r="Q395" s="51"/>
    </row>
    <row r="396" spans="1:17" ht="15.75">
      <c r="A396" s="66">
        <v>387</v>
      </c>
      <c r="B396" s="87" t="s">
        <v>402</v>
      </c>
      <c r="C396" s="88" t="s">
        <v>343</v>
      </c>
      <c r="D396" s="88">
        <v>390.8</v>
      </c>
      <c r="E396" s="88">
        <v>363.14</v>
      </c>
      <c r="F396" s="88">
        <v>314.88</v>
      </c>
      <c r="G396" s="88">
        <v>8</v>
      </c>
      <c r="H396" s="70">
        <v>75925.82</v>
      </c>
      <c r="I396" s="37" t="s">
        <v>204</v>
      </c>
      <c r="J396" s="44">
        <v>29082.84</v>
      </c>
      <c r="K396" s="17"/>
      <c r="L396" s="10">
        <f t="shared" si="12"/>
        <v>46842.98000000001</v>
      </c>
      <c r="M396" s="11"/>
      <c r="N396" s="71">
        <f t="shared" si="13"/>
        <v>29082.84</v>
      </c>
      <c r="O396" s="51"/>
      <c r="P396" s="74"/>
      <c r="Q396" s="51"/>
    </row>
    <row r="397" spans="1:17" ht="15.75">
      <c r="A397" s="66">
        <v>388</v>
      </c>
      <c r="B397" s="87" t="s">
        <v>402</v>
      </c>
      <c r="C397" s="88" t="s">
        <v>344</v>
      </c>
      <c r="D397" s="88">
        <v>393.2</v>
      </c>
      <c r="E397" s="88">
        <v>333.5</v>
      </c>
      <c r="F397" s="88">
        <v>327.55</v>
      </c>
      <c r="G397" s="88">
        <v>8</v>
      </c>
      <c r="H397" s="70">
        <v>77648.86</v>
      </c>
      <c r="I397" s="37" t="s">
        <v>204</v>
      </c>
      <c r="J397" s="44">
        <v>10508.31</v>
      </c>
      <c r="K397" s="17"/>
      <c r="L397" s="10">
        <f t="shared" si="12"/>
        <v>67140.55</v>
      </c>
      <c r="M397" s="11"/>
      <c r="N397" s="71">
        <f t="shared" si="13"/>
        <v>10508.31</v>
      </c>
      <c r="O397" s="51"/>
      <c r="P397" s="74"/>
      <c r="Q397" s="51"/>
    </row>
    <row r="398" spans="1:17" s="6" customFormat="1" ht="15.75">
      <c r="A398" s="66">
        <v>389</v>
      </c>
      <c r="B398" s="87" t="s">
        <v>402</v>
      </c>
      <c r="C398" s="88" t="s">
        <v>464</v>
      </c>
      <c r="D398" s="88">
        <v>162</v>
      </c>
      <c r="E398" s="88">
        <v>138</v>
      </c>
      <c r="F398" s="88">
        <v>138</v>
      </c>
      <c r="G398" s="88">
        <v>4</v>
      </c>
      <c r="H398" s="70">
        <v>19010.88</v>
      </c>
      <c r="I398" s="37" t="s">
        <v>204</v>
      </c>
      <c r="J398" s="70">
        <v>3194.44</v>
      </c>
      <c r="K398" s="17"/>
      <c r="L398" s="10">
        <f t="shared" si="12"/>
        <v>15816.44</v>
      </c>
      <c r="M398" s="11"/>
      <c r="N398" s="71">
        <f t="shared" si="13"/>
        <v>3194.44</v>
      </c>
      <c r="O398" s="51"/>
      <c r="P398" s="74"/>
      <c r="Q398" s="51"/>
    </row>
    <row r="399" spans="1:17" ht="15.75">
      <c r="A399" s="66">
        <v>390</v>
      </c>
      <c r="B399" s="87" t="s">
        <v>402</v>
      </c>
      <c r="C399" s="88" t="s">
        <v>345</v>
      </c>
      <c r="D399" s="88">
        <v>1235</v>
      </c>
      <c r="E399" s="88">
        <v>904.2</v>
      </c>
      <c r="F399" s="88">
        <v>807.13</v>
      </c>
      <c r="G399" s="88">
        <v>22</v>
      </c>
      <c r="H399" s="70">
        <v>191331.26</v>
      </c>
      <c r="I399" s="37" t="s">
        <v>204</v>
      </c>
      <c r="J399" s="47">
        <v>147931.55</v>
      </c>
      <c r="K399" s="17"/>
      <c r="L399" s="10">
        <f t="shared" si="12"/>
        <v>43399.71000000002</v>
      </c>
      <c r="M399" s="11"/>
      <c r="N399" s="71">
        <f t="shared" si="13"/>
        <v>147931.55</v>
      </c>
      <c r="O399" s="86"/>
      <c r="P399" s="74"/>
      <c r="Q399" s="51"/>
    </row>
    <row r="400" spans="1:17" ht="15.75">
      <c r="A400" s="66">
        <v>391</v>
      </c>
      <c r="B400" s="87" t="s">
        <v>403</v>
      </c>
      <c r="C400" s="88" t="s">
        <v>348</v>
      </c>
      <c r="D400" s="88">
        <v>548.1</v>
      </c>
      <c r="E400" s="88">
        <v>524.1</v>
      </c>
      <c r="F400" s="88">
        <v>421.83</v>
      </c>
      <c r="G400" s="88">
        <v>9</v>
      </c>
      <c r="H400" s="70">
        <v>99998.9</v>
      </c>
      <c r="I400" s="37" t="s">
        <v>204</v>
      </c>
      <c r="J400" s="70">
        <v>38038.7</v>
      </c>
      <c r="K400" s="17"/>
      <c r="L400" s="10">
        <f t="shared" si="12"/>
        <v>61960.2</v>
      </c>
      <c r="M400" s="11"/>
      <c r="N400" s="71">
        <f t="shared" si="13"/>
        <v>38038.7</v>
      </c>
      <c r="O400" s="51"/>
      <c r="P400" s="74"/>
      <c r="Q400" s="51"/>
    </row>
    <row r="401" spans="1:17" ht="15.75">
      <c r="A401" s="66">
        <v>392</v>
      </c>
      <c r="B401" s="87" t="s">
        <v>403</v>
      </c>
      <c r="C401" s="88" t="s">
        <v>349</v>
      </c>
      <c r="D401" s="88">
        <v>549</v>
      </c>
      <c r="E401" s="88">
        <v>524.1</v>
      </c>
      <c r="F401" s="88">
        <v>415.53</v>
      </c>
      <c r="G401" s="88">
        <v>9</v>
      </c>
      <c r="H401" s="70">
        <v>98505.77</v>
      </c>
      <c r="I401" s="37" t="s">
        <v>204</v>
      </c>
      <c r="J401" s="44">
        <v>54094.69</v>
      </c>
      <c r="K401" s="17"/>
      <c r="L401" s="10">
        <f t="shared" si="12"/>
        <v>44411.08</v>
      </c>
      <c r="M401" s="11"/>
      <c r="N401" s="71">
        <f t="shared" si="13"/>
        <v>54094.69</v>
      </c>
      <c r="O401" s="51"/>
      <c r="P401" s="74"/>
      <c r="Q401" s="51"/>
    </row>
    <row r="402" spans="1:17" ht="15.75">
      <c r="A402" s="66">
        <v>393</v>
      </c>
      <c r="B402" s="87" t="s">
        <v>403</v>
      </c>
      <c r="C402" s="88" t="s">
        <v>350</v>
      </c>
      <c r="D402" s="88">
        <v>608.57</v>
      </c>
      <c r="E402" s="88">
        <v>582.2</v>
      </c>
      <c r="F402" s="88">
        <v>510.61</v>
      </c>
      <c r="G402" s="88">
        <v>15</v>
      </c>
      <c r="H402" s="70">
        <v>121045.3</v>
      </c>
      <c r="I402" s="37" t="s">
        <v>204</v>
      </c>
      <c r="J402" s="44">
        <v>59915.27</v>
      </c>
      <c r="K402" s="17"/>
      <c r="L402" s="10">
        <f t="shared" si="12"/>
        <v>61130.030000000006</v>
      </c>
      <c r="M402" s="11"/>
      <c r="N402" s="71">
        <f t="shared" si="13"/>
        <v>59915.27</v>
      </c>
      <c r="O402" s="51"/>
      <c r="P402" s="74"/>
      <c r="Q402" s="51"/>
    </row>
    <row r="403" spans="1:17" ht="15.75">
      <c r="A403" s="66">
        <v>394</v>
      </c>
      <c r="B403" s="87" t="s">
        <v>403</v>
      </c>
      <c r="C403" s="88" t="s">
        <v>351</v>
      </c>
      <c r="D403" s="88">
        <v>862.24</v>
      </c>
      <c r="E403" s="88">
        <v>752.5</v>
      </c>
      <c r="F403" s="88">
        <v>779.5</v>
      </c>
      <c r="G403" s="88">
        <v>18</v>
      </c>
      <c r="H403" s="70">
        <v>184811.98</v>
      </c>
      <c r="I403" s="37" t="s">
        <v>204</v>
      </c>
      <c r="J403" s="44">
        <v>99917.79</v>
      </c>
      <c r="K403" s="17"/>
      <c r="L403" s="10">
        <f t="shared" si="12"/>
        <v>84894.19000000002</v>
      </c>
      <c r="M403" s="11"/>
      <c r="N403" s="71">
        <f t="shared" si="13"/>
        <v>99917.79</v>
      </c>
      <c r="O403" s="51"/>
      <c r="P403" s="74"/>
      <c r="Q403" s="51"/>
    </row>
    <row r="404" spans="1:17" ht="15.75">
      <c r="A404" s="66">
        <v>395</v>
      </c>
      <c r="B404" s="87" t="s">
        <v>403</v>
      </c>
      <c r="C404" s="88" t="s">
        <v>352</v>
      </c>
      <c r="D404" s="88">
        <v>837.38</v>
      </c>
      <c r="E404" s="88">
        <v>727.26</v>
      </c>
      <c r="F404" s="88">
        <v>719.87</v>
      </c>
      <c r="G404" s="88">
        <v>18</v>
      </c>
      <c r="H404" s="70">
        <v>170652.31</v>
      </c>
      <c r="I404" s="37" t="s">
        <v>204</v>
      </c>
      <c r="J404" s="44">
        <v>87571.36</v>
      </c>
      <c r="K404" s="17"/>
      <c r="L404" s="10">
        <f t="shared" si="12"/>
        <v>83080.95</v>
      </c>
      <c r="M404" s="11"/>
      <c r="N404" s="71">
        <f t="shared" si="13"/>
        <v>87571.36</v>
      </c>
      <c r="O404" s="51"/>
      <c r="P404" s="74"/>
      <c r="Q404" s="51"/>
    </row>
    <row r="405" spans="1:17" ht="15.75">
      <c r="A405" s="66">
        <v>396</v>
      </c>
      <c r="B405" s="87" t="s">
        <v>403</v>
      </c>
      <c r="C405" s="88" t="s">
        <v>353</v>
      </c>
      <c r="D405" s="88">
        <v>1182</v>
      </c>
      <c r="E405" s="88">
        <v>1077.98</v>
      </c>
      <c r="F405" s="88">
        <v>1195.01</v>
      </c>
      <c r="G405" s="88">
        <v>28</v>
      </c>
      <c r="H405" s="70">
        <v>283282.07</v>
      </c>
      <c r="I405" s="37" t="s">
        <v>204</v>
      </c>
      <c r="J405" s="44">
        <v>227196.87</v>
      </c>
      <c r="K405" s="17"/>
      <c r="L405" s="10">
        <f t="shared" si="12"/>
        <v>56085.20000000001</v>
      </c>
      <c r="M405" s="11"/>
      <c r="N405" s="71">
        <f t="shared" si="13"/>
        <v>227196.87</v>
      </c>
      <c r="O405" s="51"/>
      <c r="P405" s="74"/>
      <c r="Q405" s="51"/>
    </row>
    <row r="406" spans="1:17" ht="15.75">
      <c r="A406" s="66">
        <v>397</v>
      </c>
      <c r="B406" s="87" t="s">
        <v>403</v>
      </c>
      <c r="C406" s="88" t="s">
        <v>354</v>
      </c>
      <c r="D406" s="88">
        <v>1182</v>
      </c>
      <c r="E406" s="88">
        <v>1077.98</v>
      </c>
      <c r="F406" s="88">
        <v>1183.79</v>
      </c>
      <c r="G406" s="88">
        <v>28</v>
      </c>
      <c r="H406" s="70">
        <v>280622.03</v>
      </c>
      <c r="I406" s="37" t="s">
        <v>204</v>
      </c>
      <c r="J406" s="44">
        <v>153163.95</v>
      </c>
      <c r="K406" s="17"/>
      <c r="L406" s="10">
        <f t="shared" si="12"/>
        <v>127458.08000000002</v>
      </c>
      <c r="M406" s="11"/>
      <c r="N406" s="71">
        <f t="shared" si="13"/>
        <v>153163.95</v>
      </c>
      <c r="O406" s="51"/>
      <c r="P406" s="74"/>
      <c r="Q406" s="51"/>
    </row>
    <row r="407" spans="1:17" ht="15.75">
      <c r="A407" s="66">
        <v>398</v>
      </c>
      <c r="B407" s="87" t="s">
        <v>396</v>
      </c>
      <c r="C407" s="88" t="s">
        <v>355</v>
      </c>
      <c r="D407" s="88">
        <v>661.35</v>
      </c>
      <c r="E407" s="88">
        <v>609.6</v>
      </c>
      <c r="F407" s="88">
        <v>484.2</v>
      </c>
      <c r="G407" s="88">
        <v>8</v>
      </c>
      <c r="H407" s="70">
        <v>113504.1</v>
      </c>
      <c r="I407" s="37" t="s">
        <v>204</v>
      </c>
      <c r="J407" s="44">
        <v>76173.99</v>
      </c>
      <c r="K407" s="17"/>
      <c r="L407" s="10">
        <f t="shared" si="12"/>
        <v>37330.11</v>
      </c>
      <c r="M407" s="11"/>
      <c r="N407" s="71">
        <f t="shared" si="13"/>
        <v>76173.99</v>
      </c>
      <c r="O407" s="51"/>
      <c r="P407" s="74"/>
      <c r="Q407" s="51"/>
    </row>
    <row r="408" spans="1:17" ht="15.75">
      <c r="A408" s="66">
        <v>399</v>
      </c>
      <c r="B408" s="87" t="s">
        <v>396</v>
      </c>
      <c r="C408" s="88" t="s">
        <v>356</v>
      </c>
      <c r="D408" s="88">
        <v>534.5</v>
      </c>
      <c r="E408" s="88">
        <v>467</v>
      </c>
      <c r="F408" s="88">
        <v>501.5</v>
      </c>
      <c r="G408" s="88">
        <v>12</v>
      </c>
      <c r="H408" s="70">
        <v>117155.28</v>
      </c>
      <c r="I408" s="37" t="s">
        <v>204</v>
      </c>
      <c r="J408" s="44">
        <v>97271.42</v>
      </c>
      <c r="K408" s="17"/>
      <c r="L408" s="10">
        <f t="shared" si="12"/>
        <v>19883.86</v>
      </c>
      <c r="M408" s="11"/>
      <c r="N408" s="71">
        <f t="shared" si="13"/>
        <v>97271.42</v>
      </c>
      <c r="O408" s="51"/>
      <c r="P408" s="74"/>
      <c r="Q408" s="51"/>
    </row>
    <row r="409" spans="1:17" ht="15.75">
      <c r="A409" s="66">
        <v>400</v>
      </c>
      <c r="B409" s="87" t="s">
        <v>396</v>
      </c>
      <c r="C409" s="88" t="s">
        <v>357</v>
      </c>
      <c r="D409" s="88">
        <v>567.3</v>
      </c>
      <c r="E409" s="88">
        <v>496.19</v>
      </c>
      <c r="F409" s="88">
        <v>495</v>
      </c>
      <c r="G409" s="88">
        <v>12</v>
      </c>
      <c r="H409" s="70">
        <v>117344.89</v>
      </c>
      <c r="I409" s="37" t="s">
        <v>204</v>
      </c>
      <c r="J409" s="44">
        <v>59446.5</v>
      </c>
      <c r="K409" s="17"/>
      <c r="L409" s="10">
        <f t="shared" si="12"/>
        <v>57898.39</v>
      </c>
      <c r="M409" s="11"/>
      <c r="N409" s="71">
        <f t="shared" si="13"/>
        <v>59446.5</v>
      </c>
      <c r="O409" s="51"/>
      <c r="P409" s="74"/>
      <c r="Q409" s="51"/>
    </row>
    <row r="410" spans="1:17" ht="15.75">
      <c r="A410" s="66">
        <v>401</v>
      </c>
      <c r="B410" s="87" t="s">
        <v>396</v>
      </c>
      <c r="C410" s="88" t="s">
        <v>358</v>
      </c>
      <c r="D410" s="88">
        <v>665.4</v>
      </c>
      <c r="E410" s="88">
        <v>496.6</v>
      </c>
      <c r="F410" s="88">
        <v>514.5</v>
      </c>
      <c r="G410" s="88">
        <v>12</v>
      </c>
      <c r="H410" s="70">
        <v>122228.25</v>
      </c>
      <c r="I410" s="37" t="s">
        <v>204</v>
      </c>
      <c r="J410" s="44">
        <v>85509.41</v>
      </c>
      <c r="K410" s="17"/>
      <c r="L410" s="10">
        <f t="shared" si="12"/>
        <v>36718.84</v>
      </c>
      <c r="M410" s="11"/>
      <c r="N410" s="71">
        <f t="shared" si="13"/>
        <v>85509.41</v>
      </c>
      <c r="O410" s="51"/>
      <c r="P410" s="74"/>
      <c r="Q410" s="51"/>
    </row>
    <row r="411" spans="1:17" ht="15.75">
      <c r="A411" s="66">
        <v>402</v>
      </c>
      <c r="B411" s="87" t="s">
        <v>396</v>
      </c>
      <c r="C411" s="88" t="s">
        <v>359</v>
      </c>
      <c r="D411" s="88">
        <v>510</v>
      </c>
      <c r="E411" s="88">
        <v>472.36</v>
      </c>
      <c r="F411" s="88">
        <v>505.12</v>
      </c>
      <c r="G411" s="88">
        <v>12</v>
      </c>
      <c r="H411" s="70">
        <v>82617.6</v>
      </c>
      <c r="I411" s="37" t="s">
        <v>204</v>
      </c>
      <c r="J411" s="44">
        <v>65366.51</v>
      </c>
      <c r="K411" s="17"/>
      <c r="L411" s="10">
        <f t="shared" si="12"/>
        <v>17251.090000000004</v>
      </c>
      <c r="M411" s="11"/>
      <c r="N411" s="71">
        <f t="shared" si="13"/>
        <v>65366.51</v>
      </c>
      <c r="O411" s="51"/>
      <c r="P411" s="74"/>
      <c r="Q411" s="51"/>
    </row>
    <row r="412" spans="1:17" ht="15.75">
      <c r="A412" s="66">
        <v>403</v>
      </c>
      <c r="B412" s="87" t="s">
        <v>396</v>
      </c>
      <c r="C412" s="88" t="s">
        <v>360</v>
      </c>
      <c r="D412" s="88">
        <v>567.9</v>
      </c>
      <c r="E412" s="88">
        <v>488</v>
      </c>
      <c r="F412" s="88">
        <v>484.5</v>
      </c>
      <c r="G412" s="88">
        <v>8</v>
      </c>
      <c r="H412" s="70">
        <v>79179.36</v>
      </c>
      <c r="I412" s="37" t="s">
        <v>204</v>
      </c>
      <c r="J412" s="44">
        <v>57696.09</v>
      </c>
      <c r="K412" s="17"/>
      <c r="L412" s="10">
        <f t="shared" si="12"/>
        <v>21483.270000000004</v>
      </c>
      <c r="M412" s="11"/>
      <c r="N412" s="71">
        <f t="shared" si="13"/>
        <v>57696.09</v>
      </c>
      <c r="O412" s="51"/>
      <c r="P412" s="74"/>
      <c r="Q412" s="51"/>
    </row>
    <row r="413" spans="1:17" ht="15.75">
      <c r="A413" s="66">
        <v>404</v>
      </c>
      <c r="B413" s="87" t="s">
        <v>396</v>
      </c>
      <c r="C413" s="88" t="s">
        <v>361</v>
      </c>
      <c r="D413" s="88">
        <v>301</v>
      </c>
      <c r="E413" s="88">
        <v>268.5</v>
      </c>
      <c r="F413" s="88">
        <v>292.4</v>
      </c>
      <c r="G413" s="88">
        <v>6</v>
      </c>
      <c r="H413" s="70">
        <v>69316.42</v>
      </c>
      <c r="I413" s="37" t="s">
        <v>204</v>
      </c>
      <c r="J413" s="44">
        <v>59949.07</v>
      </c>
      <c r="K413" s="17"/>
      <c r="L413" s="10">
        <f t="shared" si="12"/>
        <v>9367.349999999999</v>
      </c>
      <c r="M413" s="11"/>
      <c r="N413" s="71">
        <f t="shared" si="13"/>
        <v>59949.07</v>
      </c>
      <c r="O413" s="51"/>
      <c r="P413" s="74"/>
      <c r="Q413" s="51"/>
    </row>
    <row r="414" spans="1:17" ht="15.75">
      <c r="A414" s="66">
        <v>405</v>
      </c>
      <c r="B414" s="87" t="s">
        <v>396</v>
      </c>
      <c r="C414" s="88" t="s">
        <v>362</v>
      </c>
      <c r="D414" s="88">
        <v>299.64</v>
      </c>
      <c r="E414" s="88">
        <v>252.48</v>
      </c>
      <c r="F414" s="88">
        <v>254.3</v>
      </c>
      <c r="G414" s="88">
        <v>6</v>
      </c>
      <c r="H414" s="70">
        <v>60284.13</v>
      </c>
      <c r="I414" s="37" t="s">
        <v>204</v>
      </c>
      <c r="J414" s="44">
        <v>51374.63</v>
      </c>
      <c r="K414" s="51"/>
      <c r="L414" s="10">
        <f t="shared" si="12"/>
        <v>8909.5</v>
      </c>
      <c r="M414" s="11">
        <f>J414-K415</f>
        <v>-220065.5</v>
      </c>
      <c r="N414" s="71">
        <f>J414-K415</f>
        <v>-220065.5</v>
      </c>
      <c r="O414" s="51"/>
      <c r="P414" s="74"/>
      <c r="Q414" s="51"/>
    </row>
    <row r="415" spans="1:17" ht="15.75">
      <c r="A415" s="66">
        <v>406</v>
      </c>
      <c r="B415" s="87" t="s">
        <v>396</v>
      </c>
      <c r="C415" s="88" t="s">
        <v>363</v>
      </c>
      <c r="D415" s="88">
        <v>531.1</v>
      </c>
      <c r="E415" s="88">
        <v>468.2</v>
      </c>
      <c r="F415" s="88">
        <v>515.5</v>
      </c>
      <c r="G415" s="88">
        <v>12</v>
      </c>
      <c r="H415" s="70">
        <v>121920.11</v>
      </c>
      <c r="I415" s="37" t="s">
        <v>204</v>
      </c>
      <c r="J415" s="44">
        <v>65693.65</v>
      </c>
      <c r="K415" s="17">
        <v>271440.13</v>
      </c>
      <c r="L415" s="10">
        <f t="shared" si="12"/>
        <v>56226.46000000001</v>
      </c>
      <c r="M415" s="11"/>
      <c r="N415" s="71" t="e">
        <f>J415-#REF!</f>
        <v>#REF!</v>
      </c>
      <c r="O415" s="51"/>
      <c r="P415" s="74"/>
      <c r="Q415" s="51"/>
    </row>
    <row r="416" spans="1:17" ht="15.75">
      <c r="A416" s="66">
        <v>407</v>
      </c>
      <c r="B416" s="87" t="s">
        <v>396</v>
      </c>
      <c r="C416" s="88" t="s">
        <v>364</v>
      </c>
      <c r="D416" s="88">
        <v>530.9</v>
      </c>
      <c r="E416" s="88">
        <v>471.3</v>
      </c>
      <c r="F416" s="88">
        <v>520.5</v>
      </c>
      <c r="G416" s="88">
        <v>12</v>
      </c>
      <c r="H416" s="70">
        <v>123104.84</v>
      </c>
      <c r="I416" s="37" t="s">
        <v>204</v>
      </c>
      <c r="J416" s="44">
        <v>74269.94</v>
      </c>
      <c r="K416" s="17"/>
      <c r="L416" s="10">
        <f t="shared" si="12"/>
        <v>48834.899999999994</v>
      </c>
      <c r="M416" s="11"/>
      <c r="N416" s="71">
        <f t="shared" si="13"/>
        <v>74269.94</v>
      </c>
      <c r="O416" s="51"/>
      <c r="P416" s="74"/>
      <c r="Q416" s="51"/>
    </row>
    <row r="417" spans="1:17" ht="15.75">
      <c r="A417" s="66">
        <v>408</v>
      </c>
      <c r="B417" s="87" t="s">
        <v>396</v>
      </c>
      <c r="C417" s="88" t="s">
        <v>365</v>
      </c>
      <c r="D417" s="88">
        <v>531.1</v>
      </c>
      <c r="E417" s="88">
        <v>495.3</v>
      </c>
      <c r="F417" s="88">
        <v>515.1</v>
      </c>
      <c r="G417" s="88">
        <v>11</v>
      </c>
      <c r="H417" s="70">
        <v>77162.93</v>
      </c>
      <c r="I417" s="37" t="s">
        <v>204</v>
      </c>
      <c r="J417" s="44">
        <v>58750.94</v>
      </c>
      <c r="K417" s="17"/>
      <c r="L417" s="10">
        <f t="shared" si="12"/>
        <v>18411.98999999999</v>
      </c>
      <c r="M417" s="11"/>
      <c r="N417" s="71">
        <f t="shared" si="13"/>
        <v>58750.94</v>
      </c>
      <c r="O417" s="51"/>
      <c r="P417" s="74"/>
      <c r="Q417" s="51"/>
    </row>
    <row r="418" spans="1:17" ht="15.75">
      <c r="A418" s="66">
        <v>409</v>
      </c>
      <c r="B418" s="87" t="s">
        <v>396</v>
      </c>
      <c r="C418" s="88" t="s">
        <v>366</v>
      </c>
      <c r="D418" s="88">
        <v>589.4</v>
      </c>
      <c r="E418" s="88">
        <v>524.6</v>
      </c>
      <c r="F418" s="88">
        <v>540.8</v>
      </c>
      <c r="G418" s="88">
        <v>12</v>
      </c>
      <c r="H418" s="48">
        <v>127917.69</v>
      </c>
      <c r="I418" s="37" t="s">
        <v>204</v>
      </c>
      <c r="J418" s="44">
        <v>83135.11</v>
      </c>
      <c r="K418" s="17"/>
      <c r="L418" s="10">
        <f t="shared" si="12"/>
        <v>44782.58</v>
      </c>
      <c r="M418" s="11"/>
      <c r="N418" s="71">
        <f t="shared" si="13"/>
        <v>83135.11</v>
      </c>
      <c r="O418" s="51"/>
      <c r="P418" s="74"/>
      <c r="Q418" s="51"/>
    </row>
    <row r="419" spans="1:17" ht="15.75">
      <c r="A419" s="66">
        <v>410</v>
      </c>
      <c r="B419" s="87" t="s">
        <v>396</v>
      </c>
      <c r="C419" s="88" t="s">
        <v>367</v>
      </c>
      <c r="D419" s="88">
        <v>531.3</v>
      </c>
      <c r="E419" s="88">
        <v>488.6</v>
      </c>
      <c r="F419" s="88">
        <v>521.04</v>
      </c>
      <c r="G419" s="88">
        <v>12</v>
      </c>
      <c r="H419" s="70">
        <v>122000.76</v>
      </c>
      <c r="I419" s="37" t="s">
        <v>204</v>
      </c>
      <c r="J419" s="44">
        <v>63677.3</v>
      </c>
      <c r="K419" s="17"/>
      <c r="L419" s="10">
        <f t="shared" si="12"/>
        <v>58323.45999999999</v>
      </c>
      <c r="M419" s="11"/>
      <c r="N419" s="71">
        <f t="shared" si="13"/>
        <v>63677.3</v>
      </c>
      <c r="O419" s="51"/>
      <c r="P419" s="74"/>
      <c r="Q419" s="51"/>
    </row>
    <row r="420" spans="1:17" ht="15.75">
      <c r="A420" s="66">
        <v>411</v>
      </c>
      <c r="B420" s="87" t="s">
        <v>396</v>
      </c>
      <c r="C420" s="88" t="s">
        <v>368</v>
      </c>
      <c r="D420" s="88">
        <v>662.4</v>
      </c>
      <c r="E420" s="88">
        <v>488.7</v>
      </c>
      <c r="F420" s="88">
        <v>508.1</v>
      </c>
      <c r="G420" s="88">
        <v>12</v>
      </c>
      <c r="H420" s="70">
        <v>120450.11</v>
      </c>
      <c r="I420" s="37" t="s">
        <v>204</v>
      </c>
      <c r="J420" s="44">
        <v>84360.91</v>
      </c>
      <c r="K420" s="17"/>
      <c r="L420" s="10">
        <f t="shared" si="12"/>
        <v>36089.2</v>
      </c>
      <c r="M420" s="11"/>
      <c r="N420" s="71">
        <f t="shared" si="13"/>
        <v>84360.91</v>
      </c>
      <c r="O420" s="51"/>
      <c r="P420" s="74"/>
      <c r="Q420" s="51"/>
    </row>
    <row r="421" spans="1:17" ht="15.75">
      <c r="A421" s="66">
        <v>412</v>
      </c>
      <c r="B421" s="87" t="s">
        <v>396</v>
      </c>
      <c r="C421" s="88" t="s">
        <v>369</v>
      </c>
      <c r="D421" s="88">
        <v>328.1</v>
      </c>
      <c r="E421" s="88">
        <v>291.13</v>
      </c>
      <c r="F421" s="88">
        <v>181.1</v>
      </c>
      <c r="G421" s="88">
        <v>4</v>
      </c>
      <c r="H421" s="70">
        <v>42931.68</v>
      </c>
      <c r="I421" s="37" t="s">
        <v>204</v>
      </c>
      <c r="J421" s="44">
        <v>20354.34</v>
      </c>
      <c r="K421" s="17"/>
      <c r="L421" s="10">
        <f t="shared" si="12"/>
        <v>22577.34</v>
      </c>
      <c r="M421" s="11"/>
      <c r="N421" s="71">
        <f t="shared" si="13"/>
        <v>20354.34</v>
      </c>
      <c r="O421" s="51"/>
      <c r="P421" s="74"/>
      <c r="Q421" s="51"/>
    </row>
    <row r="422" spans="1:17" ht="15.75">
      <c r="A422" s="66">
        <v>413</v>
      </c>
      <c r="B422" s="87" t="s">
        <v>396</v>
      </c>
      <c r="C422" s="88" t="s">
        <v>370</v>
      </c>
      <c r="D422" s="88">
        <v>568.2</v>
      </c>
      <c r="E422" s="88">
        <v>518</v>
      </c>
      <c r="F422" s="88">
        <v>503.98</v>
      </c>
      <c r="G422" s="88">
        <v>16</v>
      </c>
      <c r="H422" s="70">
        <v>76334.65</v>
      </c>
      <c r="I422" s="37" t="s">
        <v>204</v>
      </c>
      <c r="J422" s="44">
        <v>59879.41</v>
      </c>
      <c r="K422" s="17">
        <v>272929.81</v>
      </c>
      <c r="L422" s="10">
        <f t="shared" si="12"/>
        <v>16455.23999999999</v>
      </c>
      <c r="M422" s="11">
        <f>J422-K422</f>
        <v>-213050.4</v>
      </c>
      <c r="N422" s="71">
        <f t="shared" si="13"/>
        <v>-213050.4</v>
      </c>
      <c r="O422" s="51"/>
      <c r="P422" s="74"/>
      <c r="Q422" s="51"/>
    </row>
    <row r="423" spans="1:17" ht="15.75">
      <c r="A423" s="66">
        <v>414</v>
      </c>
      <c r="B423" s="87" t="s">
        <v>396</v>
      </c>
      <c r="C423" s="88" t="s">
        <v>371</v>
      </c>
      <c r="D423" s="88">
        <v>352.1</v>
      </c>
      <c r="E423" s="88">
        <v>324</v>
      </c>
      <c r="F423" s="88">
        <v>244.07</v>
      </c>
      <c r="G423" s="88">
        <v>8</v>
      </c>
      <c r="H423" s="70">
        <v>57980.1</v>
      </c>
      <c r="I423" s="37" t="s">
        <v>204</v>
      </c>
      <c r="J423" s="70">
        <v>32198.34</v>
      </c>
      <c r="K423" s="17"/>
      <c r="L423" s="10">
        <f t="shared" si="12"/>
        <v>25781.76</v>
      </c>
      <c r="M423" s="11"/>
      <c r="N423" s="71">
        <f t="shared" si="13"/>
        <v>32198.34</v>
      </c>
      <c r="O423" s="51"/>
      <c r="P423" s="74"/>
      <c r="Q423" s="51"/>
    </row>
    <row r="424" spans="1:17" ht="15.75">
      <c r="A424" s="66">
        <v>415</v>
      </c>
      <c r="B424" s="87" t="s">
        <v>396</v>
      </c>
      <c r="C424" s="88" t="s">
        <v>372</v>
      </c>
      <c r="D424" s="88">
        <v>352.6</v>
      </c>
      <c r="E424" s="88">
        <v>323.8</v>
      </c>
      <c r="F424" s="88">
        <v>323.8</v>
      </c>
      <c r="G424" s="88">
        <v>8</v>
      </c>
      <c r="H424" s="70">
        <v>77115.58</v>
      </c>
      <c r="I424" s="37" t="s">
        <v>204</v>
      </c>
      <c r="J424" s="70">
        <v>45276.93</v>
      </c>
      <c r="K424" s="17"/>
      <c r="L424" s="10">
        <f t="shared" si="12"/>
        <v>31838.65</v>
      </c>
      <c r="M424" s="11"/>
      <c r="N424" s="71">
        <f t="shared" si="13"/>
        <v>45276.93</v>
      </c>
      <c r="O424" s="51"/>
      <c r="P424" s="74"/>
      <c r="Q424" s="51"/>
    </row>
    <row r="425" spans="1:17" ht="15.75">
      <c r="A425" s="66">
        <v>416</v>
      </c>
      <c r="B425" s="87" t="s">
        <v>396</v>
      </c>
      <c r="C425" s="88" t="s">
        <v>373</v>
      </c>
      <c r="D425" s="88">
        <v>357.2</v>
      </c>
      <c r="E425" s="88">
        <v>324</v>
      </c>
      <c r="F425" s="88">
        <v>324</v>
      </c>
      <c r="G425" s="88">
        <v>8</v>
      </c>
      <c r="H425" s="70">
        <v>51247.88</v>
      </c>
      <c r="I425" s="37" t="s">
        <v>204</v>
      </c>
      <c r="J425" s="44">
        <v>37496.06</v>
      </c>
      <c r="K425" s="17"/>
      <c r="L425" s="10">
        <f t="shared" si="12"/>
        <v>13751.82</v>
      </c>
      <c r="M425" s="11"/>
      <c r="N425" s="71">
        <f t="shared" si="13"/>
        <v>37496.06</v>
      </c>
      <c r="O425" s="51"/>
      <c r="P425" s="74"/>
      <c r="Q425" s="51"/>
    </row>
    <row r="426" spans="1:17" ht="15.75">
      <c r="A426" s="66">
        <v>417</v>
      </c>
      <c r="B426" s="87" t="s">
        <v>396</v>
      </c>
      <c r="C426" s="88" t="s">
        <v>374</v>
      </c>
      <c r="D426" s="88">
        <v>352.4</v>
      </c>
      <c r="E426" s="88">
        <v>331.2</v>
      </c>
      <c r="F426" s="88">
        <v>331.4</v>
      </c>
      <c r="G426" s="88">
        <v>8</v>
      </c>
      <c r="H426" s="70">
        <v>49471.42</v>
      </c>
      <c r="I426" s="37" t="s">
        <v>204</v>
      </c>
      <c r="J426" s="44">
        <v>38851.54</v>
      </c>
      <c r="K426" s="17"/>
      <c r="L426" s="10">
        <f t="shared" si="12"/>
        <v>10619.879999999997</v>
      </c>
      <c r="M426" s="11"/>
      <c r="N426" s="71">
        <f t="shared" si="13"/>
        <v>38851.54</v>
      </c>
      <c r="O426" s="51"/>
      <c r="P426" s="74"/>
      <c r="Q426" s="51"/>
    </row>
    <row r="427" spans="1:17" ht="15.75">
      <c r="A427" s="66">
        <v>418</v>
      </c>
      <c r="B427" s="87" t="s">
        <v>396</v>
      </c>
      <c r="C427" s="88" t="s">
        <v>375</v>
      </c>
      <c r="D427" s="88">
        <v>334.6</v>
      </c>
      <c r="E427" s="88">
        <v>301.6</v>
      </c>
      <c r="F427" s="88">
        <v>340.1</v>
      </c>
      <c r="G427" s="88">
        <v>8</v>
      </c>
      <c r="H427" s="70">
        <v>60483.34</v>
      </c>
      <c r="I427" s="37" t="s">
        <v>204</v>
      </c>
      <c r="J427" s="44">
        <v>38669.1</v>
      </c>
      <c r="K427" s="17"/>
      <c r="L427" s="10">
        <f t="shared" si="12"/>
        <v>21814.239999999998</v>
      </c>
      <c r="M427" s="11"/>
      <c r="N427" s="71">
        <f t="shared" si="13"/>
        <v>38669.1</v>
      </c>
      <c r="O427" s="51"/>
      <c r="P427" s="74"/>
      <c r="Q427" s="51"/>
    </row>
    <row r="428" spans="1:17" ht="15.75">
      <c r="A428" s="66">
        <v>419</v>
      </c>
      <c r="B428" s="87" t="s">
        <v>396</v>
      </c>
      <c r="C428" s="88" t="s">
        <v>376</v>
      </c>
      <c r="D428" s="88">
        <v>401.8</v>
      </c>
      <c r="E428" s="88">
        <v>358.6</v>
      </c>
      <c r="F428" s="88">
        <v>344.8</v>
      </c>
      <c r="G428" s="88">
        <v>8</v>
      </c>
      <c r="H428" s="70">
        <v>78585.58</v>
      </c>
      <c r="I428" s="37" t="s">
        <v>204</v>
      </c>
      <c r="J428" s="90">
        <v>43403.85</v>
      </c>
      <c r="K428" s="17"/>
      <c r="L428" s="10">
        <f t="shared" si="12"/>
        <v>35181.73</v>
      </c>
      <c r="M428" s="11"/>
      <c r="N428" s="71">
        <f t="shared" si="13"/>
        <v>43403.85</v>
      </c>
      <c r="O428" s="51"/>
      <c r="P428" s="74"/>
      <c r="Q428" s="51"/>
    </row>
    <row r="429" spans="1:17" ht="15.75">
      <c r="A429" s="66">
        <v>420</v>
      </c>
      <c r="B429" s="87" t="s">
        <v>396</v>
      </c>
      <c r="C429" s="88" t="s">
        <v>377</v>
      </c>
      <c r="D429" s="88">
        <v>330.6</v>
      </c>
      <c r="E429" s="88">
        <v>300.2</v>
      </c>
      <c r="F429" s="88">
        <v>334.5</v>
      </c>
      <c r="G429" s="88">
        <v>8</v>
      </c>
      <c r="H429" s="70">
        <v>43216.68</v>
      </c>
      <c r="I429" s="37" t="s">
        <v>204</v>
      </c>
      <c r="J429" s="44">
        <v>43617</v>
      </c>
      <c r="K429" s="17"/>
      <c r="L429" s="10">
        <f t="shared" si="12"/>
        <v>-400.3199999999997</v>
      </c>
      <c r="M429" s="11"/>
      <c r="N429" s="71">
        <f t="shared" si="13"/>
        <v>43617</v>
      </c>
      <c r="O429" s="51"/>
      <c r="P429" s="74"/>
      <c r="Q429" s="51"/>
    </row>
    <row r="430" spans="1:17" ht="15.75">
      <c r="A430" s="66">
        <v>421</v>
      </c>
      <c r="B430" s="87" t="s">
        <v>396</v>
      </c>
      <c r="C430" s="88" t="s">
        <v>378</v>
      </c>
      <c r="D430" s="88">
        <v>299</v>
      </c>
      <c r="E430" s="88">
        <v>258.8</v>
      </c>
      <c r="F430" s="88">
        <v>185</v>
      </c>
      <c r="G430" s="88">
        <v>4</v>
      </c>
      <c r="H430" s="70">
        <v>43856.29</v>
      </c>
      <c r="I430" s="37" t="s">
        <v>204</v>
      </c>
      <c r="J430" s="44">
        <v>42460.85</v>
      </c>
      <c r="K430" s="17"/>
      <c r="L430" s="10">
        <f t="shared" si="12"/>
        <v>1395.4400000000023</v>
      </c>
      <c r="M430" s="11"/>
      <c r="N430" s="71">
        <f t="shared" si="13"/>
        <v>42460.85</v>
      </c>
      <c r="O430" s="51"/>
      <c r="P430" s="74"/>
      <c r="Q430" s="51"/>
    </row>
    <row r="431" spans="1:17" ht="15.75">
      <c r="A431" s="66">
        <v>422</v>
      </c>
      <c r="B431" s="87" t="s">
        <v>396</v>
      </c>
      <c r="C431" s="88" t="s">
        <v>379</v>
      </c>
      <c r="D431" s="88">
        <v>334.6</v>
      </c>
      <c r="E431" s="88">
        <v>301.6</v>
      </c>
      <c r="F431" s="88">
        <v>336.7</v>
      </c>
      <c r="G431" s="88">
        <v>8</v>
      </c>
      <c r="H431" s="70">
        <v>59878.75</v>
      </c>
      <c r="I431" s="37" t="s">
        <v>204</v>
      </c>
      <c r="J431" s="44">
        <v>45609.92</v>
      </c>
      <c r="K431" s="17"/>
      <c r="L431" s="10">
        <f t="shared" si="12"/>
        <v>14268.830000000002</v>
      </c>
      <c r="M431" s="11"/>
      <c r="N431" s="71">
        <f t="shared" si="13"/>
        <v>45609.92</v>
      </c>
      <c r="O431" s="51"/>
      <c r="P431" s="74"/>
      <c r="Q431" s="51"/>
    </row>
    <row r="432" spans="1:17" ht="15.75">
      <c r="A432" s="66">
        <v>423</v>
      </c>
      <c r="B432" s="87" t="s">
        <v>396</v>
      </c>
      <c r="C432" s="88" t="s">
        <v>380</v>
      </c>
      <c r="D432" s="88">
        <v>327.6</v>
      </c>
      <c r="E432" s="88">
        <v>285.3</v>
      </c>
      <c r="F432" s="88">
        <v>183.2</v>
      </c>
      <c r="G432" s="88">
        <v>4</v>
      </c>
      <c r="H432" s="70">
        <v>43429.43</v>
      </c>
      <c r="I432" s="37" t="s">
        <v>204</v>
      </c>
      <c r="J432" s="70">
        <v>24040.22</v>
      </c>
      <c r="K432" s="17"/>
      <c r="L432" s="10">
        <f t="shared" si="12"/>
        <v>19389.21</v>
      </c>
      <c r="M432" s="11"/>
      <c r="N432" s="71">
        <f t="shared" si="13"/>
        <v>24040.22</v>
      </c>
      <c r="O432" s="51"/>
      <c r="P432" s="74"/>
      <c r="Q432" s="51"/>
    </row>
    <row r="433" spans="1:17" ht="15.75">
      <c r="A433" s="66">
        <v>424</v>
      </c>
      <c r="B433" s="87" t="s">
        <v>396</v>
      </c>
      <c r="C433" s="88" t="s">
        <v>381</v>
      </c>
      <c r="D433" s="88">
        <v>430.6</v>
      </c>
      <c r="E433" s="88">
        <v>401.2</v>
      </c>
      <c r="F433" s="88">
        <v>527.05</v>
      </c>
      <c r="G433" s="88">
        <v>17</v>
      </c>
      <c r="H433" s="70">
        <v>129361.08</v>
      </c>
      <c r="I433" s="37" t="s">
        <v>204</v>
      </c>
      <c r="J433" s="44">
        <v>61787.77</v>
      </c>
      <c r="K433" s="17"/>
      <c r="L433" s="10">
        <f t="shared" si="12"/>
        <v>67573.31</v>
      </c>
      <c r="M433" s="11"/>
      <c r="N433" s="71">
        <f t="shared" si="13"/>
        <v>61787.77</v>
      </c>
      <c r="O433" s="51"/>
      <c r="P433" s="74"/>
      <c r="Q433" s="51"/>
    </row>
    <row r="434" spans="1:17" ht="15.75">
      <c r="A434" s="66">
        <v>425</v>
      </c>
      <c r="B434" s="87" t="s">
        <v>396</v>
      </c>
      <c r="C434" s="88" t="s">
        <v>382</v>
      </c>
      <c r="D434" s="88">
        <v>659.8</v>
      </c>
      <c r="E434" s="88">
        <v>571.2</v>
      </c>
      <c r="F434" s="88">
        <v>518.1</v>
      </c>
      <c r="G434" s="88">
        <v>12</v>
      </c>
      <c r="H434" s="70">
        <v>122820.9</v>
      </c>
      <c r="I434" s="37" t="s">
        <v>204</v>
      </c>
      <c r="J434" s="44">
        <v>80213.22</v>
      </c>
      <c r="K434" s="17"/>
      <c r="L434" s="10">
        <f t="shared" si="12"/>
        <v>42607.67999999999</v>
      </c>
      <c r="M434" s="11"/>
      <c r="N434" s="71">
        <f t="shared" si="13"/>
        <v>80213.22</v>
      </c>
      <c r="O434" s="51"/>
      <c r="P434" s="74"/>
      <c r="Q434" s="51"/>
    </row>
    <row r="435" spans="1:17" ht="15.75">
      <c r="A435" s="66">
        <v>426</v>
      </c>
      <c r="B435" s="87" t="s">
        <v>396</v>
      </c>
      <c r="C435" s="88" t="s">
        <v>470</v>
      </c>
      <c r="D435" s="88">
        <v>358.7</v>
      </c>
      <c r="E435" s="88">
        <v>328.2</v>
      </c>
      <c r="F435" s="88">
        <v>242.9</v>
      </c>
      <c r="G435" s="88">
        <v>8</v>
      </c>
      <c r="H435" s="70">
        <v>28398.54</v>
      </c>
      <c r="I435" s="37" t="s">
        <v>204</v>
      </c>
      <c r="J435" s="44">
        <v>30200.74</v>
      </c>
      <c r="K435" s="17"/>
      <c r="L435" s="10">
        <f t="shared" si="12"/>
        <v>-1802.2000000000007</v>
      </c>
      <c r="M435" s="11"/>
      <c r="N435" s="71">
        <f t="shared" si="13"/>
        <v>30200.74</v>
      </c>
      <c r="O435" s="51"/>
      <c r="P435" s="74"/>
      <c r="Q435" s="51"/>
    </row>
    <row r="436" spans="1:17" ht="15.75">
      <c r="A436" s="66">
        <v>427</v>
      </c>
      <c r="B436" s="87" t="s">
        <v>396</v>
      </c>
      <c r="C436" s="88" t="s">
        <v>383</v>
      </c>
      <c r="D436" s="88">
        <v>665.6</v>
      </c>
      <c r="E436" s="88">
        <v>582.4</v>
      </c>
      <c r="F436" s="88">
        <v>519</v>
      </c>
      <c r="G436" s="88">
        <v>12</v>
      </c>
      <c r="H436" s="70">
        <v>123034.14</v>
      </c>
      <c r="I436" s="37" t="s">
        <v>204</v>
      </c>
      <c r="J436" s="44">
        <v>75287.42</v>
      </c>
      <c r="K436" s="17"/>
      <c r="L436" s="10">
        <f t="shared" si="12"/>
        <v>47746.72</v>
      </c>
      <c r="M436" s="11"/>
      <c r="N436" s="71">
        <f t="shared" si="13"/>
        <v>75287.42</v>
      </c>
      <c r="O436" s="51"/>
      <c r="P436" s="74"/>
      <c r="Q436" s="51"/>
    </row>
    <row r="437" spans="1:17" ht="15.75">
      <c r="A437" s="66">
        <v>428</v>
      </c>
      <c r="B437" s="87" t="s">
        <v>396</v>
      </c>
      <c r="C437" s="88" t="s">
        <v>384</v>
      </c>
      <c r="D437" s="88">
        <v>663.4</v>
      </c>
      <c r="E437" s="88">
        <v>528.8</v>
      </c>
      <c r="F437" s="88">
        <v>544.2</v>
      </c>
      <c r="G437" s="88">
        <v>11</v>
      </c>
      <c r="H437" s="70">
        <v>89009.28</v>
      </c>
      <c r="I437" s="37" t="s">
        <v>204</v>
      </c>
      <c r="J437" s="44">
        <v>72800.74</v>
      </c>
      <c r="K437" s="17"/>
      <c r="L437" s="10">
        <f t="shared" si="12"/>
        <v>16208.539999999994</v>
      </c>
      <c r="M437" s="11"/>
      <c r="N437" s="71">
        <f t="shared" si="13"/>
        <v>72800.74</v>
      </c>
      <c r="O437" s="51"/>
      <c r="P437" s="74"/>
      <c r="Q437" s="51"/>
    </row>
    <row r="438" spans="1:17" ht="15.75">
      <c r="A438" s="66">
        <v>429</v>
      </c>
      <c r="B438" s="87" t="s">
        <v>396</v>
      </c>
      <c r="C438" s="88" t="s">
        <v>385</v>
      </c>
      <c r="D438" s="88">
        <v>665.6</v>
      </c>
      <c r="E438" s="88">
        <v>524</v>
      </c>
      <c r="F438" s="88">
        <v>520.1</v>
      </c>
      <c r="G438" s="88">
        <v>12</v>
      </c>
      <c r="H438" s="70">
        <v>123295.02</v>
      </c>
      <c r="I438" s="37" t="s">
        <v>204</v>
      </c>
      <c r="J438" s="44">
        <v>95087.39</v>
      </c>
      <c r="K438" s="17">
        <v>588481.13</v>
      </c>
      <c r="L438" s="10">
        <f t="shared" si="12"/>
        <v>28207.630000000005</v>
      </c>
      <c r="M438" s="11">
        <f>J438-K438</f>
        <v>-493393.74</v>
      </c>
      <c r="N438" s="71">
        <f t="shared" si="13"/>
        <v>-493393.74</v>
      </c>
      <c r="O438" s="51"/>
      <c r="P438" s="74"/>
      <c r="Q438" s="51"/>
    </row>
    <row r="439" spans="1:17" ht="15.75">
      <c r="A439" s="66">
        <v>430</v>
      </c>
      <c r="B439" s="87" t="s">
        <v>396</v>
      </c>
      <c r="C439" s="88" t="s">
        <v>386</v>
      </c>
      <c r="D439" s="88">
        <v>522.9</v>
      </c>
      <c r="E439" s="88">
        <v>481</v>
      </c>
      <c r="F439" s="88">
        <v>521.6</v>
      </c>
      <c r="G439" s="88">
        <v>12</v>
      </c>
      <c r="H439" s="70">
        <v>123793.15</v>
      </c>
      <c r="I439" s="37" t="s">
        <v>204</v>
      </c>
      <c r="J439" s="44">
        <v>92419.4</v>
      </c>
      <c r="K439" s="17"/>
      <c r="L439" s="10">
        <f t="shared" si="12"/>
        <v>31373.75</v>
      </c>
      <c r="M439" s="11"/>
      <c r="N439" s="71">
        <f t="shared" si="13"/>
        <v>92419.4</v>
      </c>
      <c r="O439" s="51"/>
      <c r="P439" s="74"/>
      <c r="Q439" s="51"/>
    </row>
    <row r="440" spans="1:17" ht="15.75">
      <c r="A440" s="66">
        <v>431</v>
      </c>
      <c r="B440" s="87" t="s">
        <v>396</v>
      </c>
      <c r="C440" s="88" t="s">
        <v>387</v>
      </c>
      <c r="D440" s="88">
        <v>673.8</v>
      </c>
      <c r="E440" s="88">
        <v>582.1</v>
      </c>
      <c r="F440" s="88">
        <v>520.9</v>
      </c>
      <c r="G440" s="88">
        <v>12</v>
      </c>
      <c r="H440" s="70">
        <v>123010.13</v>
      </c>
      <c r="I440" s="37" t="s">
        <v>204</v>
      </c>
      <c r="J440" s="44">
        <v>103628.96</v>
      </c>
      <c r="K440" s="17"/>
      <c r="L440" s="10">
        <f t="shared" si="12"/>
        <v>19381.17</v>
      </c>
      <c r="M440" s="11"/>
      <c r="N440" s="71">
        <f t="shared" si="13"/>
        <v>103628.96</v>
      </c>
      <c r="O440" s="51"/>
      <c r="P440" s="74"/>
      <c r="Q440" s="51"/>
    </row>
    <row r="441" spans="1:17" ht="15.75">
      <c r="A441" s="66">
        <v>432</v>
      </c>
      <c r="B441" s="87" t="s">
        <v>396</v>
      </c>
      <c r="C441" s="88" t="s">
        <v>388</v>
      </c>
      <c r="D441" s="88">
        <v>537.8</v>
      </c>
      <c r="E441" s="88">
        <v>458.14</v>
      </c>
      <c r="F441" s="88">
        <v>508.18</v>
      </c>
      <c r="G441" s="88">
        <v>12</v>
      </c>
      <c r="H441" s="70">
        <v>82839.93</v>
      </c>
      <c r="I441" s="37" t="s">
        <v>204</v>
      </c>
      <c r="J441" s="44">
        <v>70230.19</v>
      </c>
      <c r="K441" s="17"/>
      <c r="L441" s="10">
        <f t="shared" si="12"/>
        <v>12609.73999999999</v>
      </c>
      <c r="M441" s="11"/>
      <c r="N441" s="71">
        <f t="shared" si="13"/>
        <v>70230.19</v>
      </c>
      <c r="O441" s="51"/>
      <c r="P441" s="74"/>
      <c r="Q441" s="51"/>
    </row>
    <row r="442" spans="1:17" ht="15.75">
      <c r="A442" s="66">
        <v>433</v>
      </c>
      <c r="B442" s="87" t="s">
        <v>396</v>
      </c>
      <c r="C442" s="88" t="s">
        <v>389</v>
      </c>
      <c r="D442" s="88">
        <v>531.8</v>
      </c>
      <c r="E442" s="88">
        <v>471.08</v>
      </c>
      <c r="F442" s="88">
        <v>522.3</v>
      </c>
      <c r="G442" s="88">
        <v>12</v>
      </c>
      <c r="H442" s="70">
        <v>123436.99</v>
      </c>
      <c r="I442" s="37" t="s">
        <v>204</v>
      </c>
      <c r="J442" s="44">
        <v>66844.97</v>
      </c>
      <c r="K442" s="17"/>
      <c r="L442" s="10">
        <f t="shared" si="12"/>
        <v>56592.020000000004</v>
      </c>
      <c r="M442" s="11"/>
      <c r="N442" s="71">
        <f t="shared" si="13"/>
        <v>66844.97</v>
      </c>
      <c r="O442" s="51"/>
      <c r="P442" s="74"/>
      <c r="Q442" s="51"/>
    </row>
    <row r="443" spans="1:17" ht="15.75">
      <c r="A443" s="66">
        <v>434</v>
      </c>
      <c r="B443" s="87" t="s">
        <v>396</v>
      </c>
      <c r="C443" s="88" t="s">
        <v>390</v>
      </c>
      <c r="D443" s="88">
        <v>567.6</v>
      </c>
      <c r="E443" s="88">
        <v>471.06</v>
      </c>
      <c r="F443" s="88">
        <v>502.1</v>
      </c>
      <c r="G443" s="88">
        <v>12</v>
      </c>
      <c r="H443" s="70">
        <v>89311.27</v>
      </c>
      <c r="I443" s="37" t="s">
        <v>204</v>
      </c>
      <c r="J443" s="44">
        <v>60567.19</v>
      </c>
      <c r="K443" s="17"/>
      <c r="L443" s="10">
        <f t="shared" si="12"/>
        <v>28744.08</v>
      </c>
      <c r="M443" s="11"/>
      <c r="N443" s="71">
        <f t="shared" si="13"/>
        <v>60567.19</v>
      </c>
      <c r="O443" s="51"/>
      <c r="P443" s="74"/>
      <c r="Q443" s="51"/>
    </row>
    <row r="444" spans="1:17" s="6" customFormat="1" ht="15.75">
      <c r="A444" s="66">
        <v>435</v>
      </c>
      <c r="B444" s="87" t="s">
        <v>396</v>
      </c>
      <c r="C444" s="88" t="s">
        <v>465</v>
      </c>
      <c r="D444" s="88">
        <v>182.3</v>
      </c>
      <c r="E444" s="88">
        <v>170.5</v>
      </c>
      <c r="F444" s="88">
        <v>170.5</v>
      </c>
      <c r="G444" s="88">
        <v>4</v>
      </c>
      <c r="H444" s="70">
        <v>23488.08</v>
      </c>
      <c r="I444" s="37" t="s">
        <v>204</v>
      </c>
      <c r="J444" s="70">
        <v>10987.09</v>
      </c>
      <c r="K444" s="17"/>
      <c r="L444" s="10">
        <f t="shared" si="12"/>
        <v>12500.990000000002</v>
      </c>
      <c r="M444" s="11"/>
      <c r="N444" s="71">
        <f t="shared" si="13"/>
        <v>10987.09</v>
      </c>
      <c r="O444" s="51"/>
      <c r="P444" s="74"/>
      <c r="Q444" s="51"/>
    </row>
    <row r="445" spans="1:17" ht="15.75">
      <c r="A445" s="66">
        <v>436</v>
      </c>
      <c r="B445" s="87" t="s">
        <v>396</v>
      </c>
      <c r="C445" s="88" t="s">
        <v>391</v>
      </c>
      <c r="D445" s="88">
        <v>522.4</v>
      </c>
      <c r="E445" s="88">
        <v>463.8</v>
      </c>
      <c r="F445" s="88">
        <v>490.2</v>
      </c>
      <c r="G445" s="88">
        <v>12</v>
      </c>
      <c r="H445" s="70">
        <v>74669.8</v>
      </c>
      <c r="I445" s="37" t="s">
        <v>204</v>
      </c>
      <c r="J445" s="44">
        <v>58021.84</v>
      </c>
      <c r="K445" s="17"/>
      <c r="L445" s="10">
        <f t="shared" si="12"/>
        <v>16647.960000000006</v>
      </c>
      <c r="M445" s="11"/>
      <c r="N445" s="71">
        <f t="shared" si="13"/>
        <v>58021.84</v>
      </c>
      <c r="O445" s="51"/>
      <c r="P445" s="74"/>
      <c r="Q445" s="51"/>
    </row>
    <row r="446" spans="1:17" ht="15.75">
      <c r="A446" s="66">
        <v>437</v>
      </c>
      <c r="B446" s="87" t="s">
        <v>396</v>
      </c>
      <c r="C446" s="88" t="s">
        <v>392</v>
      </c>
      <c r="D446" s="88">
        <v>522.3</v>
      </c>
      <c r="E446" s="88">
        <v>462.7</v>
      </c>
      <c r="F446" s="88">
        <v>492.7</v>
      </c>
      <c r="G446" s="88">
        <v>11</v>
      </c>
      <c r="H446" s="70">
        <v>81268.06</v>
      </c>
      <c r="I446" s="37" t="s">
        <v>204</v>
      </c>
      <c r="J446" s="44">
        <v>49169.58</v>
      </c>
      <c r="K446" s="17"/>
      <c r="L446" s="10">
        <f t="shared" si="12"/>
        <v>32098.479999999996</v>
      </c>
      <c r="M446" s="11"/>
      <c r="N446" s="71">
        <f t="shared" si="13"/>
        <v>49169.58</v>
      </c>
      <c r="O446" s="51"/>
      <c r="P446" s="74"/>
      <c r="Q446" s="51"/>
    </row>
    <row r="447" spans="1:17" ht="15.75">
      <c r="A447" s="66">
        <v>438</v>
      </c>
      <c r="B447" s="87" t="s">
        <v>396</v>
      </c>
      <c r="C447" s="88" t="s">
        <v>393</v>
      </c>
      <c r="D447" s="88">
        <v>572.5</v>
      </c>
      <c r="E447" s="88">
        <v>509.5</v>
      </c>
      <c r="F447" s="88">
        <v>511.3</v>
      </c>
      <c r="G447" s="88">
        <v>12</v>
      </c>
      <c r="H447" s="70">
        <v>121066.58</v>
      </c>
      <c r="I447" s="37" t="s">
        <v>204</v>
      </c>
      <c r="J447" s="44">
        <v>93172.36</v>
      </c>
      <c r="K447" s="17"/>
      <c r="L447" s="10">
        <f t="shared" si="12"/>
        <v>27894.22</v>
      </c>
      <c r="M447" s="11"/>
      <c r="N447" s="71">
        <f t="shared" si="13"/>
        <v>93172.36</v>
      </c>
      <c r="O447" s="51"/>
      <c r="P447" s="74"/>
      <c r="Q447" s="51"/>
    </row>
    <row r="448" spans="1:17" ht="15.75">
      <c r="A448" s="66">
        <v>439</v>
      </c>
      <c r="B448" s="87" t="s">
        <v>395</v>
      </c>
      <c r="C448" s="88" t="s">
        <v>394</v>
      </c>
      <c r="D448" s="88">
        <v>698</v>
      </c>
      <c r="E448" s="88">
        <v>558.28</v>
      </c>
      <c r="F448" s="89">
        <v>536.68</v>
      </c>
      <c r="G448" s="88">
        <v>16</v>
      </c>
      <c r="H448" s="49">
        <v>78846.78</v>
      </c>
      <c r="I448" s="37" t="s">
        <v>204</v>
      </c>
      <c r="J448" s="46">
        <v>32710.69</v>
      </c>
      <c r="K448" s="17"/>
      <c r="L448" s="10">
        <f t="shared" si="12"/>
        <v>46136.09</v>
      </c>
      <c r="M448" s="11"/>
      <c r="N448" s="71">
        <f t="shared" si="13"/>
        <v>32710.69</v>
      </c>
      <c r="O448" s="51"/>
      <c r="P448" s="74"/>
      <c r="Q448" s="51"/>
    </row>
    <row r="449" spans="1:17" ht="15.75">
      <c r="A449" s="92"/>
      <c r="B449" s="87"/>
      <c r="C449" s="88"/>
      <c r="D449" s="88"/>
      <c r="E449" s="88"/>
      <c r="F449" s="88"/>
      <c r="G449" s="93" t="s">
        <v>429</v>
      </c>
      <c r="H449" s="94">
        <f>SUM(H10:H448)</f>
        <v>152687727.9100001</v>
      </c>
      <c r="I449" s="93"/>
      <c r="J449" s="95">
        <f>SUM(J10:J448)</f>
        <v>129404922.28500006</v>
      </c>
      <c r="K449" s="94">
        <f>SUM(K10:K448)</f>
        <v>76948206.62999998</v>
      </c>
      <c r="L449" s="88"/>
      <c r="M449" s="17"/>
      <c r="N449" s="17"/>
      <c r="O449" s="51"/>
      <c r="P449" s="51"/>
      <c r="Q449" s="51"/>
    </row>
    <row r="450" spans="1:17" ht="15.75">
      <c r="A450" s="92"/>
      <c r="B450" s="87"/>
      <c r="C450" s="88"/>
      <c r="D450" s="88"/>
      <c r="E450" s="88"/>
      <c r="F450" s="88"/>
      <c r="G450" s="88"/>
      <c r="H450" s="88"/>
      <c r="I450" s="42"/>
      <c r="J450" s="88"/>
      <c r="K450" s="88"/>
      <c r="L450" s="88"/>
      <c r="M450" s="88"/>
      <c r="N450" s="88"/>
      <c r="O450" s="51"/>
      <c r="P450" s="51"/>
      <c r="Q450" s="51"/>
    </row>
    <row r="451" spans="1:17" ht="15.75">
      <c r="A451" s="92"/>
      <c r="B451" s="87"/>
      <c r="C451" s="88"/>
      <c r="D451" s="88"/>
      <c r="E451" s="88"/>
      <c r="F451" s="88"/>
      <c r="G451" s="88"/>
      <c r="H451" s="88"/>
      <c r="I451" s="42"/>
      <c r="J451" s="88"/>
      <c r="K451" s="88"/>
      <c r="L451" s="88"/>
      <c r="M451" s="88"/>
      <c r="N451" s="88"/>
      <c r="O451" s="51"/>
      <c r="P451" s="51"/>
      <c r="Q451" s="51"/>
    </row>
    <row r="453" ht="15.75">
      <c r="H453" s="9"/>
    </row>
    <row r="454" spans="7:11" ht="15.75">
      <c r="G454" s="24"/>
      <c r="H454" s="23"/>
      <c r="I454" s="24"/>
      <c r="J454" s="12"/>
      <c r="K454" s="14"/>
    </row>
    <row r="455" spans="7:12" ht="15.75">
      <c r="G455" s="24"/>
      <c r="H455" s="25"/>
      <c r="I455" s="24"/>
      <c r="J455" s="24"/>
      <c r="K455" s="24"/>
      <c r="L455" s="13"/>
    </row>
    <row r="456" spans="7:11" ht="15.75">
      <c r="G456" s="24"/>
      <c r="H456" s="24"/>
      <c r="I456" s="24"/>
      <c r="J456" s="26"/>
      <c r="K456" s="26"/>
    </row>
    <row r="457" spans="7:11" ht="15.75">
      <c r="G457" s="24"/>
      <c r="H457" s="24"/>
      <c r="I457" s="24"/>
      <c r="J457" s="24"/>
      <c r="K457" s="24"/>
    </row>
    <row r="458" spans="7:11" ht="15.75">
      <c r="G458" s="24"/>
      <c r="H458" s="24"/>
      <c r="I458" s="24"/>
      <c r="J458" s="24"/>
      <c r="K458" s="26"/>
    </row>
    <row r="459" spans="7:13" ht="15.75">
      <c r="G459" s="24"/>
      <c r="H459" s="25"/>
      <c r="I459" s="24"/>
      <c r="J459" s="26"/>
      <c r="K459" s="26"/>
      <c r="M459" s="14"/>
    </row>
    <row r="460" spans="7:11" ht="15.75">
      <c r="G460" s="24"/>
      <c r="H460" s="26"/>
      <c r="I460" s="24"/>
      <c r="J460" s="24"/>
      <c r="K460" s="25"/>
    </row>
    <row r="461" spans="7:13" ht="15.75">
      <c r="G461" s="22"/>
      <c r="H461" s="29"/>
      <c r="I461" s="22"/>
      <c r="J461" s="22"/>
      <c r="K461" s="22"/>
      <c r="M461" s="9"/>
    </row>
    <row r="462" spans="3:11" ht="18.75">
      <c r="C462" s="31"/>
      <c r="F462" s="30"/>
      <c r="G462" s="22"/>
      <c r="H462" s="22"/>
      <c r="I462" s="22"/>
      <c r="J462" s="22"/>
      <c r="K462" s="22"/>
    </row>
    <row r="463" spans="7:14" ht="18">
      <c r="G463" s="22"/>
      <c r="H463" s="22"/>
      <c r="I463" s="22"/>
      <c r="J463" s="27"/>
      <c r="K463" s="35"/>
      <c r="N463" s="13"/>
    </row>
    <row r="464" spans="7:11" ht="18">
      <c r="G464" s="22"/>
      <c r="H464" s="22"/>
      <c r="I464" s="22"/>
      <c r="J464" s="28"/>
      <c r="K464" s="22"/>
    </row>
    <row r="465" spans="7:11" ht="15.75">
      <c r="G465" s="22"/>
      <c r="H465" s="22"/>
      <c r="I465" s="22"/>
      <c r="J465" s="32"/>
      <c r="K465" s="22"/>
    </row>
    <row r="466" spans="7:11" ht="15.75">
      <c r="G466" s="22"/>
      <c r="H466" s="22"/>
      <c r="I466" s="22"/>
      <c r="J466" s="26"/>
      <c r="K466" s="22"/>
    </row>
    <row r="467" spans="7:11" ht="15.75">
      <c r="G467" s="22"/>
      <c r="H467" s="22"/>
      <c r="I467" s="22"/>
      <c r="J467" s="22"/>
      <c r="K467" s="22"/>
    </row>
    <row r="468" spans="7:12" ht="15.75">
      <c r="G468" s="22"/>
      <c r="H468" s="22"/>
      <c r="I468" s="22"/>
      <c r="J468" s="33"/>
      <c r="K468" s="22"/>
      <c r="L468" s="9"/>
    </row>
    <row r="469" spans="7:11" ht="15.75">
      <c r="G469" s="22"/>
      <c r="H469" s="22"/>
      <c r="I469" s="22"/>
      <c r="J469" s="34"/>
      <c r="K469" s="22"/>
    </row>
    <row r="470" spans="8:10" ht="15.75">
      <c r="H470" s="13"/>
      <c r="J470" s="9"/>
    </row>
    <row r="471" ht="15.75">
      <c r="J471" s="9"/>
    </row>
    <row r="474" ht="15.75">
      <c r="J474" s="16"/>
    </row>
    <row r="475" ht="15.75">
      <c r="D475" s="13"/>
    </row>
    <row r="476" ht="15.75">
      <c r="J476" s="13"/>
    </row>
    <row r="477" ht="15.75">
      <c r="J477" s="15"/>
    </row>
    <row r="479" ht="15.75">
      <c r="J479" s="9"/>
    </row>
  </sheetData>
  <sheetProtection/>
  <mergeCells count="21">
    <mergeCell ref="N7:N9"/>
    <mergeCell ref="L8:L9"/>
    <mergeCell ref="M8:M9"/>
    <mergeCell ref="I7:I9"/>
    <mergeCell ref="J7:J9"/>
    <mergeCell ref="F8:F9"/>
    <mergeCell ref="K7:K9"/>
    <mergeCell ref="A7:A9"/>
    <mergeCell ref="B7:B9"/>
    <mergeCell ref="C7:C9"/>
    <mergeCell ref="D7:G7"/>
    <mergeCell ref="G8:G9"/>
    <mergeCell ref="L7:M7"/>
    <mergeCell ref="H7:H9"/>
    <mergeCell ref="D8:D9"/>
    <mergeCell ref="D1:J1"/>
    <mergeCell ref="F2:I2"/>
    <mergeCell ref="D3:J3"/>
    <mergeCell ref="G4:H4"/>
    <mergeCell ref="G5:H5"/>
    <mergeCell ref="E8:E9"/>
  </mergeCells>
  <printOptions/>
  <pageMargins left="0.2362204724409449" right="0.2362204724409449" top="0.35433070866141736" bottom="0.35433070866141736" header="0.31496062992125984" footer="0.31496062992125984"/>
  <pageSetup fitToHeight="0" fitToWidth="1" horizontalDpi="600" verticalDpi="600" orientation="portrait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ГЖИ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r.selivanov</dc:creator>
  <cp:keywords/>
  <dc:description/>
  <cp:lastModifiedBy>user</cp:lastModifiedBy>
  <cp:lastPrinted>2017-03-10T01:47:25Z</cp:lastPrinted>
  <dcterms:created xsi:type="dcterms:W3CDTF">2014-01-15T10:23:28Z</dcterms:created>
  <dcterms:modified xsi:type="dcterms:W3CDTF">2017-09-12T07:59:25Z</dcterms:modified>
  <cp:category/>
  <cp:version/>
  <cp:contentType/>
  <cp:contentStatus/>
</cp:coreProperties>
</file>